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ZgYxeVI0twSEBcYOaUkEr7lF3UwHNwlhEnv4rUYsKGVbOht9fKKAUY48KfAaB8k0MEaH5qkYUoCwVAFcpNOzSg==" workbookSaltValue="cRxk+XDWs2wPbaPXSYfmLg==" workbookSpinCount="100000" lockStructure="1"/>
  <bookViews>
    <workbookView xWindow="240" yWindow="495" windowWidth="19440" windowHeight="7575" tabRatio="829" activeTab="12"/>
  </bookViews>
  <sheets>
    <sheet name="Total_nakornsri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G32" i="1" l="1"/>
  <c r="F32" i="1"/>
  <c r="E32" i="1"/>
  <c r="D32" i="1" s="1"/>
  <c r="G31" i="1"/>
  <c r="D31" i="1" s="1"/>
  <c r="F31" i="1"/>
  <c r="E31" i="1"/>
  <c r="G30" i="1"/>
  <c r="F30" i="1"/>
  <c r="E30" i="1"/>
  <c r="G29" i="1"/>
  <c r="F29" i="1"/>
  <c r="F28" i="1" s="1"/>
  <c r="E29" i="1"/>
  <c r="E28" i="1" s="1"/>
  <c r="G27" i="1"/>
  <c r="F27" i="1"/>
  <c r="E27" i="1"/>
  <c r="G26" i="1"/>
  <c r="F26" i="1"/>
  <c r="E26" i="1"/>
  <c r="D26" i="1" s="1"/>
  <c r="G25" i="1"/>
  <c r="F25" i="1"/>
  <c r="E25" i="1"/>
  <c r="G24" i="1"/>
  <c r="F24" i="1"/>
  <c r="E24" i="1"/>
  <c r="G21" i="1"/>
  <c r="F21" i="1"/>
  <c r="E21" i="1"/>
  <c r="E18" i="1" s="1"/>
  <c r="G20" i="1"/>
  <c r="F20" i="1"/>
  <c r="E20" i="1"/>
  <c r="D20" i="1" s="1"/>
  <c r="G19" i="1"/>
  <c r="F19" i="1"/>
  <c r="E19" i="1"/>
  <c r="G17" i="1"/>
  <c r="G15" i="1" s="1"/>
  <c r="F17" i="1"/>
  <c r="E17" i="1"/>
  <c r="G16" i="1"/>
  <c r="F16" i="1"/>
  <c r="E16" i="1"/>
  <c r="E15" i="1" s="1"/>
  <c r="G14" i="1"/>
  <c r="F14" i="1"/>
  <c r="E14" i="1"/>
  <c r="E12" i="1" s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H29" i="1" s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K18" i="1" s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I12" i="1" s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M28" i="1" s="1"/>
  <c r="O29" i="1"/>
  <c r="N29" i="1"/>
  <c r="N28" i="1" s="1"/>
  <c r="M29" i="1"/>
  <c r="O27" i="1"/>
  <c r="N27" i="1"/>
  <c r="L27" i="1" s="1"/>
  <c r="M27" i="1"/>
  <c r="O26" i="1"/>
  <c r="N26" i="1"/>
  <c r="M26" i="1"/>
  <c r="O25" i="1"/>
  <c r="N25" i="1"/>
  <c r="M25" i="1"/>
  <c r="O24" i="1"/>
  <c r="L24" i="1" s="1"/>
  <c r="N24" i="1"/>
  <c r="M24" i="1"/>
  <c r="O21" i="1"/>
  <c r="N21" i="1"/>
  <c r="M21" i="1"/>
  <c r="O20" i="1"/>
  <c r="N20" i="1"/>
  <c r="M20" i="1"/>
  <c r="O19" i="1"/>
  <c r="N19" i="1"/>
  <c r="M19" i="1"/>
  <c r="O17" i="1"/>
  <c r="O15" i="1" s="1"/>
  <c r="N17" i="1"/>
  <c r="M17" i="1"/>
  <c r="O16" i="1"/>
  <c r="N16" i="1"/>
  <c r="N15" i="1" s="1"/>
  <c r="M16" i="1"/>
  <c r="M15" i="1" s="1"/>
  <c r="O14" i="1"/>
  <c r="N14" i="1"/>
  <c r="M14" i="1"/>
  <c r="O13" i="1"/>
  <c r="N13" i="1"/>
  <c r="M13" i="1"/>
  <c r="M12" i="1" s="1"/>
  <c r="O11" i="1"/>
  <c r="N11" i="1"/>
  <c r="M11" i="1"/>
  <c r="O10" i="1"/>
  <c r="N10" i="1"/>
  <c r="M10" i="1"/>
  <c r="O8" i="1"/>
  <c r="N8" i="1"/>
  <c r="M8" i="1"/>
  <c r="S32" i="1"/>
  <c r="R32" i="1"/>
  <c r="Q32" i="1"/>
  <c r="S31" i="1"/>
  <c r="R31" i="1"/>
  <c r="Q31" i="1"/>
  <c r="S30" i="1"/>
  <c r="R30" i="1"/>
  <c r="Q30" i="1"/>
  <c r="S29" i="1"/>
  <c r="R29" i="1"/>
  <c r="Q29" i="1"/>
  <c r="Q28" i="1" s="1"/>
  <c r="S27" i="1"/>
  <c r="R27" i="1"/>
  <c r="Q27" i="1"/>
  <c r="S26" i="1"/>
  <c r="P26" i="1" s="1"/>
  <c r="R26" i="1"/>
  <c r="Q26" i="1"/>
  <c r="S25" i="1"/>
  <c r="R25" i="1"/>
  <c r="P25" i="1" s="1"/>
  <c r="Q25" i="1"/>
  <c r="S24" i="1"/>
  <c r="R24" i="1"/>
  <c r="Q24" i="1"/>
  <c r="S21" i="1"/>
  <c r="R21" i="1"/>
  <c r="Q21" i="1"/>
  <c r="S20" i="1"/>
  <c r="S18" i="1" s="1"/>
  <c r="R20" i="1"/>
  <c r="Q20" i="1"/>
  <c r="S19" i="1"/>
  <c r="R19" i="1"/>
  <c r="Q19" i="1"/>
  <c r="S17" i="1"/>
  <c r="R17" i="1"/>
  <c r="Q17" i="1"/>
  <c r="Q15" i="1" s="1"/>
  <c r="S16" i="1"/>
  <c r="R16" i="1"/>
  <c r="Q16" i="1"/>
  <c r="S14" i="1"/>
  <c r="S12" i="1" s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S6" i="1" s="1"/>
  <c r="R7" i="1"/>
  <c r="Q7" i="1"/>
  <c r="O7" i="1"/>
  <c r="N7" i="1"/>
  <c r="N6" i="1" s="1"/>
  <c r="M7" i="1"/>
  <c r="M6" i="1" s="1"/>
  <c r="K7" i="1"/>
  <c r="J7" i="1"/>
  <c r="I7" i="1"/>
  <c r="I6" i="1" s="1"/>
  <c r="G7" i="1"/>
  <c r="G6" i="1" s="1"/>
  <c r="F7" i="1"/>
  <c r="E7" i="1"/>
  <c r="F12" i="1"/>
  <c r="P20" i="1"/>
  <c r="S28" i="1"/>
  <c r="N12" i="1"/>
  <c r="L17" i="1"/>
  <c r="L30" i="1"/>
  <c r="J15" i="1"/>
  <c r="K15" i="1"/>
  <c r="H21" i="1"/>
  <c r="H27" i="1"/>
  <c r="H32" i="1"/>
  <c r="K28" i="1"/>
  <c r="S15" i="1"/>
  <c r="H11" i="1"/>
  <c r="P27" i="1"/>
  <c r="J12" i="1"/>
  <c r="D10" i="1"/>
  <c r="Q18" i="1"/>
  <c r="L10" i="1"/>
  <c r="F15" i="1"/>
  <c r="D27" i="1"/>
  <c r="D29" i="1"/>
  <c r="I18" i="1"/>
  <c r="P21" i="1"/>
  <c r="E6" i="1" l="1"/>
  <c r="R28" i="1"/>
  <c r="K12" i="1"/>
  <c r="J28" i="1"/>
  <c r="G28" i="1"/>
  <c r="L29" i="1"/>
  <c r="L28" i="1" s="1"/>
  <c r="P29" i="1"/>
  <c r="P28" i="1" s="1"/>
  <c r="F6" i="1"/>
  <c r="K6" i="1"/>
  <c r="P10" i="1"/>
  <c r="Q12" i="1"/>
  <c r="L11" i="1"/>
  <c r="C27" i="1"/>
  <c r="P30" i="1"/>
  <c r="L16" i="1"/>
  <c r="H30" i="1"/>
  <c r="H28" i="1" s="1"/>
  <c r="F18" i="1"/>
  <c r="H7" i="1"/>
  <c r="P32" i="1"/>
  <c r="C32" i="1" s="1"/>
  <c r="L13" i="1"/>
  <c r="L32" i="1"/>
  <c r="H8" i="1"/>
  <c r="H13" i="1"/>
  <c r="H14" i="1"/>
  <c r="H19" i="1"/>
  <c r="H24" i="1"/>
  <c r="D17" i="1"/>
  <c r="D15" i="1" s="1"/>
  <c r="D19" i="1"/>
  <c r="D21" i="1"/>
  <c r="D24" i="1"/>
  <c r="P31" i="1"/>
  <c r="C31" i="1" s="1"/>
  <c r="R6" i="1"/>
  <c r="P8" i="1"/>
  <c r="P24" i="1"/>
  <c r="R18" i="1"/>
  <c r="R15" i="1"/>
  <c r="P16" i="1"/>
  <c r="R12" i="1"/>
  <c r="P13" i="1"/>
  <c r="P11" i="1"/>
  <c r="L15" i="1"/>
  <c r="L19" i="1"/>
  <c r="N18" i="1"/>
  <c r="O18" i="1"/>
  <c r="L25" i="1"/>
  <c r="L26" i="1"/>
  <c r="O28" i="1"/>
  <c r="L31" i="1"/>
  <c r="H16" i="1"/>
  <c r="H17" i="1"/>
  <c r="D25" i="1"/>
  <c r="C25" i="1" s="1"/>
  <c r="P14" i="1"/>
  <c r="O6" i="1"/>
  <c r="O12" i="1"/>
  <c r="H10" i="1"/>
  <c r="C10" i="1" s="1"/>
  <c r="H18" i="1"/>
  <c r="H20" i="1"/>
  <c r="H25" i="1"/>
  <c r="H26" i="1"/>
  <c r="H31" i="1"/>
  <c r="D8" i="1"/>
  <c r="D11" i="1"/>
  <c r="D13" i="1"/>
  <c r="C13" i="1" s="1"/>
  <c r="G12" i="1"/>
  <c r="D16" i="1"/>
  <c r="D30" i="1"/>
  <c r="P7" i="1"/>
  <c r="P6" i="1" s="1"/>
  <c r="C29" i="1"/>
  <c r="C26" i="1"/>
  <c r="C11" i="1"/>
  <c r="C16" i="1"/>
  <c r="D18" i="1"/>
  <c r="C24" i="1"/>
  <c r="P19" i="1"/>
  <c r="P18" i="1" s="1"/>
  <c r="M18" i="1"/>
  <c r="L8" i="1"/>
  <c r="C8" i="1" s="1"/>
  <c r="L20" i="1"/>
  <c r="C20" i="1" s="1"/>
  <c r="L21" i="1"/>
  <c r="C21" i="1" s="1"/>
  <c r="L14" i="1"/>
  <c r="L12" i="1" s="1"/>
  <c r="Q6" i="1"/>
  <c r="D14" i="1"/>
  <c r="D7" i="1"/>
  <c r="I15" i="1"/>
  <c r="G18" i="1"/>
  <c r="J18" i="1"/>
  <c r="P17" i="1"/>
  <c r="P15" i="1" s="1"/>
  <c r="J6" i="1"/>
  <c r="L7" i="1"/>
  <c r="L6" i="1" s="1"/>
  <c r="I28" i="1"/>
  <c r="C30" i="1" l="1"/>
  <c r="P12" i="1"/>
  <c r="H12" i="1"/>
  <c r="H6" i="1"/>
  <c r="D28" i="1"/>
  <c r="L18" i="1"/>
  <c r="C17" i="1"/>
  <c r="C15" i="1" s="1"/>
  <c r="C28" i="1"/>
  <c r="H15" i="1"/>
  <c r="C14" i="1"/>
  <c r="C12" i="1" s="1"/>
  <c r="C19" i="1"/>
  <c r="C18" i="1" s="1"/>
  <c r="C7" i="1"/>
  <c r="C6" i="1" s="1"/>
  <c r="D6" i="1"/>
  <c r="D12" i="1"/>
</calcChain>
</file>

<file path=xl/sharedStrings.xml><?xml version="1.0" encoding="utf-8"?>
<sst xmlns="http://schemas.openxmlformats.org/spreadsheetml/2006/main" count="858" uniqueCount="55">
  <si>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</si>
  <si>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</si>
  <si>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</si>
  <si>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</si>
  <si>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</si>
  <si>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</si>
  <si>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</si>
  <si>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</si>
  <si>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</si>
  <si>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</si>
  <si>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</si>
  <si>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</si>
  <si>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</si>
  <si>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</si>
  <si>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</si>
  <si>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</si>
  <si>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</si>
  <si>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</si>
  <si>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</si>
  <si>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</si>
  <si>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</si>
  <si>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</si>
  <si>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</si>
  <si>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</si>
  <si>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</si>
  <si>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</si>
  <si>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</si>
  <si>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</si>
  <si>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</si>
  <si>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</si>
  <si>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</si>
  <si>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</si>
  <si>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</si>
  <si>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</si>
  <si>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</si>
  <si>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</si>
  <si>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</si>
  <si>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</si>
  <si>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</si>
  <si>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</si>
  <si>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</si>
  <si>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</si>
  <si>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</si>
  <si>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</si>
  <si>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</si>
  <si>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</si>
  <si>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รายงานผลการปฏิบัติงาน ประจำปีงบประมาณ 2559</t>
  </si>
  <si>
    <t>ศูนย์วิทยพัฒนา มสธ. นครศรีธรรมราช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</si>
  <si>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</si>
  <si>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</si>
  <si>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</si>
  <si>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</si>
  <si>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</si>
  <si>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</si>
  <si>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ศูนย์วิทยพัฒนา มสธ.นครศรีธรรมราช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</si>
</sst>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10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name val="Tahoma"/>
      <family val="2"/>
      <charset val="222"/>
      <scheme val="minor"/>
    </font>
    <font>
      <sz val="12"/>
      <color theme="1"/>
      <name val="Angsana New"/>
      <family val="1"/>
    </font>
    <font>
      <sz val="10"/>
      <color theme="1"/>
      <name val="TH SarabunPSK"/>
      <family val="2"/>
    </font>
    <font>
      <sz val="11"/>
      <color theme="1"/>
      <name val="Arial"/>
      <family val="2"/>
    </font>
    <font>
      <b/>
      <sz val="12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1" fillId="2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1" fillId="0" borderId="3" xfId="0" applyFont="1" applyFill="1" applyBorder="1"/>
    <xf numFmtId="0" fontId="6" fillId="0" borderId="4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4" xfId="0" applyFont="1" applyFill="1" applyBorder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0" fontId="1" fillId="0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6" fillId="2" borderId="5" xfId="0" applyFont="1" applyFill="1" applyBorder="1" applyAlignment="1">
      <alignment horizontal="center" wrapText="1"/>
    </xf>
    <xf numFmtId="0" fontId="1" fillId="0" borderId="0" xfId="0" applyFont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Border="1"/>
    <xf numFmtId="0" fontId="1" fillId="0" borderId="6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2" fillId="3" borderId="2" xfId="0" quotePrefix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17" fontId="4" fillId="3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1" fontId="8" fillId="0" borderId="1" xfId="0" applyNumberFormat="1" applyFont="1" applyFill="1" applyBorder="1" applyAlignment="1">
      <alignment horizontal="center"/>
    </xf>
    <xf numFmtId="41" fontId="6" fillId="2" borderId="1" xfId="0" applyNumberFormat="1" applyFont="1" applyFill="1" applyBorder="1" applyAlignment="1">
      <alignment horizontal="center"/>
    </xf>
    <xf numFmtId="41" fontId="6" fillId="2" borderId="7" xfId="0" applyNumberFormat="1" applyFont="1" applyFill="1" applyBorder="1"/>
    <xf numFmtId="41" fontId="9" fillId="4" borderId="1" xfId="0" applyNumberFormat="1" applyFont="1" applyFill="1" applyBorder="1" applyAlignment="1">
      <alignment horizontal="center"/>
    </xf>
    <xf numFmtId="41" fontId="9" fillId="2" borderId="1" xfId="0" applyNumberFormat="1" applyFont="1" applyFill="1" applyBorder="1" applyAlignment="1">
      <alignment horizontal="center"/>
    </xf>
    <xf numFmtId="41" fontId="9" fillId="0" borderId="1" xfId="0" applyNumberFormat="1" applyFont="1" applyFill="1" applyBorder="1" applyAlignment="1">
      <alignment horizontal="center"/>
    </xf>
    <xf numFmtId="41" fontId="9" fillId="0" borderId="4" xfId="0" applyNumberFormat="1" applyFont="1" applyFill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5" fillId="0" borderId="0" xfId="0" applyNumberFormat="1" applyFont="1"/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Border="1"/>
    <xf numFmtId="0" fontId="8" fillId="0" borderId="1" xfId="0" applyFont="1" applyFill="1" applyBorder="1" applyAlignment="1">
      <alignment horizontal="center"/>
    </xf>
    <xf numFmtId="0" fontId="6" fillId="2" borderId="7" xfId="0" applyFont="1" applyFill="1" applyBorder="1"/>
    <xf numFmtId="0" fontId="6" fillId="0" borderId="7" xfId="0" applyFont="1" applyFill="1" applyBorder="1"/>
    <xf numFmtId="41" fontId="9" fillId="0" borderId="1" xfId="0" applyNumberFormat="1" applyFont="1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9" fillId="2" borderId="1" xfId="0" applyNumberFormat="1" applyFont="1" applyFill="1" applyBorder="1" applyAlignment="1">
      <alignment horizontal="center" vertical="center"/>
    </xf>
    <xf numFmtId="41" fontId="9" fillId="0" borderId="4" xfId="0" applyNumberFormat="1" applyFont="1" applyFill="1" applyBorder="1" applyAlignment="1">
      <alignment horizontal="center" vertical="center"/>
    </xf>
    <xf numFmtId="41" fontId="9" fillId="0" borderId="8" xfId="0" applyNumberFormat="1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Fill="1" applyBorder="1"/>
    <xf numFmtId="0" fontId="6" fillId="0" borderId="0" xfId="0" applyFont="1" applyFill="1"/>
    <xf numFmtId="41" fontId="9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/>
    <xf numFmtId="0" fontId="11" fillId="0" borderId="1" xfId="0" applyFont="1" applyBorder="1"/>
    <xf numFmtId="2" fontId="11" fillId="0" borderId="1" xfId="0" applyNumberFormat="1" applyFont="1" applyFill="1" applyBorder="1" applyAlignment="1">
      <alignment vertical="center" wrapText="1"/>
    </xf>
    <xf numFmtId="0" fontId="11" fillId="0" borderId="4" xfId="0" applyFont="1" applyFill="1" applyBorder="1"/>
    <xf numFmtId="0" fontId="11" fillId="0" borderId="1" xfId="0" applyFont="1" applyBorder="1" applyAlignment="1">
      <alignment vertical="top"/>
    </xf>
    <xf numFmtId="0" fontId="11" fillId="0" borderId="1" xfId="0" applyFont="1" applyFill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14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14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นครศรีธรรมราช</a:t>
          </a:r>
          <a:endParaRPr lang="th-TH" sz="14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2" name="TextBox 1"/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269875</xdr:rowOff>
    </xdr:to>
    <xdr:sp macro="" textlink="">
      <xdr:nvSpPr>
        <xdr:cNvPr id="2" name="TextBox 1"/>
        <xdr:cNvSpPr txBox="1"/>
      </xdr:nvSpPr>
      <xdr:spPr>
        <a:xfrm>
          <a:off x="0" y="0"/>
          <a:ext cx="2693458" cy="269875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/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/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workbookViewId="0">
      <pane ySplit="4" topLeftCell="A5" activePane="bottomLeft" state="frozen"/>
      <selection pane="bottomLeft" activeCell="D1" sqref="D1"/>
    </sheetView>
  </sheetViews>
  <sheetFormatPr defaultColWidth="9.125" defaultRowHeight="15.75" x14ac:dyDescent="0.25"/>
  <cols>
    <col min="1" max="1" width="33.125" style="15" customWidth="1"/>
    <col min="2" max="2" width="9.75" style="7" customWidth="1"/>
    <col min="3" max="3" width="6.625" style="7" bestFit="1" customWidth="1"/>
    <col min="4" max="4" width="11" style="7" bestFit="1" customWidth="1"/>
    <col min="5" max="5" width="7" style="7" bestFit="1" customWidth="1"/>
    <col min="6" max="7" width="7.25" style="7" bestFit="1" customWidth="1"/>
    <col min="8" max="8" width="11.125" style="7" bestFit="1" customWidth="1"/>
    <col min="9" max="9" width="7.125" style="7" bestFit="1" customWidth="1"/>
    <col min="10" max="10" width="7.25" style="7" bestFit="1" customWidth="1"/>
    <col min="11" max="11" width="7.625" style="7" bestFit="1" customWidth="1"/>
    <col min="12" max="12" width="11.75" style="7" bestFit="1" customWidth="1"/>
    <col min="13" max="13" width="7.25" style="7" bestFit="1" customWidth="1"/>
    <col min="14" max="14" width="7.75" style="7" bestFit="1" customWidth="1"/>
    <col min="15" max="15" width="7.25" style="7" bestFit="1" customWidth="1"/>
    <col min="16" max="16" width="11.125" style="7" bestFit="1" customWidth="1"/>
    <col min="17" max="17" width="6.625" style="7" customWidth="1"/>
    <col min="18" max="18" width="7.75" style="7" bestFit="1" customWidth="1"/>
    <col min="19" max="19" width="7.625" style="7" bestFit="1" customWidth="1"/>
    <col min="20" max="20" width="9" style="60" customWidth="1"/>
    <col min="21" max="88" width="9" style="6" customWidth="1"/>
    <col min="89" max="16384" width="9.125" style="7"/>
  </cols>
  <sheetData>
    <row r="1" spans="1:88" ht="25.5" customHeight="1" x14ac:dyDescent="0.2">
      <c r="T1" s="7"/>
    </row>
    <row r="2" spans="1:88" s="39" customFormat="1" x14ac:dyDescent="0.25">
      <c r="A2" s="79" t="s">
        <v>46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37.5" customHeight="1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73" t="s">
        <v>1</v>
      </c>
      <c r="B5" s="5"/>
      <c r="C5" s="47"/>
      <c r="D5" s="48"/>
      <c r="E5" s="49"/>
      <c r="F5" s="49"/>
      <c r="G5" s="49"/>
      <c r="H5" s="48"/>
      <c r="I5" s="49"/>
      <c r="J5" s="49"/>
      <c r="K5" s="49"/>
      <c r="L5" s="48"/>
      <c r="M5" s="49"/>
      <c r="N5" s="49"/>
      <c r="O5" s="49"/>
      <c r="P5" s="48"/>
      <c r="Q5" s="49"/>
      <c r="R5" s="49"/>
      <c r="S5" s="49"/>
      <c r="T5" s="57"/>
    </row>
    <row r="6" spans="1:88" x14ac:dyDescent="0.25">
      <c r="A6" s="1" t="s">
        <v>38</v>
      </c>
      <c r="B6" s="5" t="s">
        <v>2</v>
      </c>
      <c r="C6" s="50">
        <f>SUM(C7:C8)</f>
        <v>1791</v>
      </c>
      <c r="D6" s="50">
        <f>SUM(D7:D8)</f>
        <v>458</v>
      </c>
      <c r="E6" s="50">
        <f t="shared" ref="E6:S6" si="0">SUM(E7:E8)</f>
        <v>126</v>
      </c>
      <c r="F6" s="50">
        <f t="shared" si="0"/>
        <v>156</v>
      </c>
      <c r="G6" s="50">
        <f t="shared" si="0"/>
        <v>176</v>
      </c>
      <c r="H6" s="50">
        <f t="shared" si="0"/>
        <v>595</v>
      </c>
      <c r="I6" s="50">
        <f t="shared" si="0"/>
        <v>188</v>
      </c>
      <c r="J6" s="50">
        <f t="shared" si="0"/>
        <v>198</v>
      </c>
      <c r="K6" s="50">
        <f t="shared" si="0"/>
        <v>209</v>
      </c>
      <c r="L6" s="50">
        <f t="shared" si="0"/>
        <v>450</v>
      </c>
      <c r="M6" s="50">
        <f t="shared" si="0"/>
        <v>170</v>
      </c>
      <c r="N6" s="50">
        <f t="shared" si="0"/>
        <v>130</v>
      </c>
      <c r="O6" s="50">
        <f t="shared" si="0"/>
        <v>150</v>
      </c>
      <c r="P6" s="50">
        <f t="shared" si="0"/>
        <v>288</v>
      </c>
      <c r="Q6" s="50">
        <f t="shared" si="0"/>
        <v>160</v>
      </c>
      <c r="R6" s="50">
        <f t="shared" si="0"/>
        <v>128</v>
      </c>
      <c r="S6" s="50">
        <f t="shared" si="0"/>
        <v>0</v>
      </c>
      <c r="T6" s="57" t="s">
        <v>49</v>
      </c>
    </row>
    <row r="7" spans="1:88" x14ac:dyDescent="0.25">
      <c r="A7" s="8" t="s">
        <v>3</v>
      </c>
      <c r="B7" s="5" t="s">
        <v>2</v>
      </c>
      <c r="C7" s="50">
        <f>SUM(D7,H7,L7,P7)</f>
        <v>1667</v>
      </c>
      <c r="D7" s="50">
        <f>SUM(E7:G7)</f>
        <v>434</v>
      </c>
      <c r="E7" s="51">
        <f>SUM('oct58'!E7)</f>
        <v>120</v>
      </c>
      <c r="F7" s="51">
        <f>SUM('nov58'!F7)</f>
        <v>148</v>
      </c>
      <c r="G7" s="51">
        <f>SUM('dec58'!G7)</f>
        <v>166</v>
      </c>
      <c r="H7" s="50">
        <f>SUM(I7:K7)</f>
        <v>558</v>
      </c>
      <c r="I7" s="51">
        <f>SUM('jan59'!I7)</f>
        <v>180</v>
      </c>
      <c r="J7" s="51">
        <f>SUM('feb59'!J7)</f>
        <v>178</v>
      </c>
      <c r="K7" s="51">
        <f>SUM(march59!K7)</f>
        <v>200</v>
      </c>
      <c r="L7" s="50">
        <f>SUM(M7:O7)</f>
        <v>400</v>
      </c>
      <c r="M7" s="51">
        <f>SUM(april59!M7)</f>
        <v>160</v>
      </c>
      <c r="N7" s="51">
        <f>SUM('may59'!N7)</f>
        <v>110</v>
      </c>
      <c r="O7" s="51">
        <f>SUM(june59!O7)</f>
        <v>130</v>
      </c>
      <c r="P7" s="50">
        <f>SUM(Q7:S7)</f>
        <v>275</v>
      </c>
      <c r="Q7" s="51">
        <f>SUM(july59!Q7)</f>
        <v>155</v>
      </c>
      <c r="R7" s="51">
        <f>SUM('aug59'!R7)</f>
        <v>120</v>
      </c>
      <c r="S7" s="51">
        <f>SUM('sep59'!S7)</f>
        <v>0</v>
      </c>
      <c r="T7" s="57"/>
    </row>
    <row r="8" spans="1:88" x14ac:dyDescent="0.25">
      <c r="A8" s="8" t="s">
        <v>4</v>
      </c>
      <c r="B8" s="5" t="s">
        <v>2</v>
      </c>
      <c r="C8" s="50">
        <f>SUM(D8,H8,L8,P8)</f>
        <v>124</v>
      </c>
      <c r="D8" s="50">
        <f>SUM(E8:G8)</f>
        <v>24</v>
      </c>
      <c r="E8" s="51">
        <f>SUM('oct58'!E8)</f>
        <v>6</v>
      </c>
      <c r="F8" s="51">
        <f>SUM('nov58'!F8)</f>
        <v>8</v>
      </c>
      <c r="G8" s="51">
        <f>SUM('dec58'!G8)</f>
        <v>10</v>
      </c>
      <c r="H8" s="50">
        <f>SUM(I8:K8)</f>
        <v>37</v>
      </c>
      <c r="I8" s="51">
        <f>SUM('jan59'!I8)</f>
        <v>8</v>
      </c>
      <c r="J8" s="51">
        <f>SUM('feb59'!J8)</f>
        <v>20</v>
      </c>
      <c r="K8" s="51">
        <f>SUM(march59!K8)</f>
        <v>9</v>
      </c>
      <c r="L8" s="50">
        <f>SUM(M8:O8)</f>
        <v>50</v>
      </c>
      <c r="M8" s="51">
        <f>SUM(april59!M8)</f>
        <v>10</v>
      </c>
      <c r="N8" s="51">
        <f>SUM('may59'!N8)</f>
        <v>20</v>
      </c>
      <c r="O8" s="51">
        <f>SUM(june59!O8)</f>
        <v>20</v>
      </c>
      <c r="P8" s="50">
        <f>SUM(Q8:S8)</f>
        <v>13</v>
      </c>
      <c r="Q8" s="51">
        <f>SUM(july59!Q8)</f>
        <v>5</v>
      </c>
      <c r="R8" s="51">
        <f>SUM('aug59'!R8)</f>
        <v>8</v>
      </c>
      <c r="S8" s="51">
        <f>SUM('sep59'!S8)</f>
        <v>0</v>
      </c>
      <c r="T8" s="57"/>
    </row>
    <row r="9" spans="1:88" x14ac:dyDescent="0.25">
      <c r="A9" s="74" t="s">
        <v>5</v>
      </c>
      <c r="B9" s="9"/>
      <c r="C9" s="52"/>
      <c r="D9" s="52"/>
      <c r="E9" s="51"/>
      <c r="F9" s="51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7"/>
    </row>
    <row r="10" spans="1:88" x14ac:dyDescent="0.25">
      <c r="A10" s="11" t="s">
        <v>6</v>
      </c>
      <c r="B10" s="10" t="s">
        <v>7</v>
      </c>
      <c r="C10" s="50">
        <f>SUM(D10,H10,L10,P10)</f>
        <v>0</v>
      </c>
      <c r="D10" s="50">
        <f>SUM(E10:G10)</f>
        <v>0</v>
      </c>
      <c r="E10" s="51">
        <f>SUM('oct58'!E10)</f>
        <v>0</v>
      </c>
      <c r="F10" s="51">
        <f>SUM('nov58'!F10)</f>
        <v>0</v>
      </c>
      <c r="G10" s="51">
        <f>SUM('dec58'!G10)</f>
        <v>0</v>
      </c>
      <c r="H10" s="50">
        <f>SUM(I10:K10)</f>
        <v>0</v>
      </c>
      <c r="I10" s="51">
        <f>SUM('jan59'!I10)</f>
        <v>0</v>
      </c>
      <c r="J10" s="51">
        <f>SUM('feb59'!J10)</f>
        <v>0</v>
      </c>
      <c r="K10" s="51">
        <f>SUM(march59!K10)</f>
        <v>0</v>
      </c>
      <c r="L10" s="50">
        <f>SUM(M10:O10)</f>
        <v>0</v>
      </c>
      <c r="M10" s="51">
        <f>SUM(april59!M10)</f>
        <v>0</v>
      </c>
      <c r="N10" s="51">
        <f>SUM('may59'!N10)</f>
        <v>0</v>
      </c>
      <c r="O10" s="51">
        <f>SUM(june59!O10)</f>
        <v>0</v>
      </c>
      <c r="P10" s="50">
        <f>SUM(Q10:S10)</f>
        <v>0</v>
      </c>
      <c r="Q10" s="51">
        <f>SUM(july59!Q10)</f>
        <v>0</v>
      </c>
      <c r="R10" s="51">
        <f>SUM('aug59'!R10)</f>
        <v>0</v>
      </c>
      <c r="S10" s="51">
        <f>SUM('sep59'!S10)</f>
        <v>0</v>
      </c>
      <c r="T10" s="57"/>
    </row>
    <row r="11" spans="1:88" x14ac:dyDescent="0.25">
      <c r="A11" s="12" t="s">
        <v>8</v>
      </c>
      <c r="B11" s="9" t="s">
        <v>9</v>
      </c>
      <c r="C11" s="50">
        <f>SUM(D11,H11,L11,P11)</f>
        <v>35</v>
      </c>
      <c r="D11" s="50">
        <f>SUM(E11:G11)</f>
        <v>8</v>
      </c>
      <c r="E11" s="51">
        <f>SUM('oct58'!E11)</f>
        <v>4</v>
      </c>
      <c r="F11" s="51">
        <f>SUM('nov58'!F11)</f>
        <v>1</v>
      </c>
      <c r="G11" s="51">
        <f>SUM('dec58'!G11)</f>
        <v>3</v>
      </c>
      <c r="H11" s="50">
        <f>SUM(I11:K11)</f>
        <v>10</v>
      </c>
      <c r="I11" s="51">
        <f>SUM('jan59'!I11)</f>
        <v>5</v>
      </c>
      <c r="J11" s="51">
        <f>SUM('feb59'!J11)</f>
        <v>0</v>
      </c>
      <c r="K11" s="51">
        <f>SUM(march59!K11)</f>
        <v>5</v>
      </c>
      <c r="L11" s="50">
        <f>SUM(M11:O11)</f>
        <v>7</v>
      </c>
      <c r="M11" s="51">
        <f>SUM(april59!M11)</f>
        <v>1</v>
      </c>
      <c r="N11" s="51">
        <f>SUM('may59'!N11)</f>
        <v>0</v>
      </c>
      <c r="O11" s="51">
        <f>SUM(june59!O11)</f>
        <v>6</v>
      </c>
      <c r="P11" s="50">
        <f>SUM(Q11:S11)</f>
        <v>10</v>
      </c>
      <c r="Q11" s="51">
        <f>SUM(july59!Q11)</f>
        <v>4</v>
      </c>
      <c r="R11" s="51">
        <f>SUM('aug59'!R11)</f>
        <v>6</v>
      </c>
      <c r="S11" s="51">
        <f>SUM('sep59'!S11)</f>
        <v>0</v>
      </c>
      <c r="T11" s="57"/>
    </row>
    <row r="12" spans="1:88" x14ac:dyDescent="0.25">
      <c r="A12" s="74" t="s">
        <v>10</v>
      </c>
      <c r="B12" s="9" t="s">
        <v>11</v>
      </c>
      <c r="C12" s="50">
        <f>SUM(C13:C14)</f>
        <v>548</v>
      </c>
      <c r="D12" s="50">
        <f>SUM(D13:D14)</f>
        <v>193</v>
      </c>
      <c r="E12" s="50">
        <f t="shared" ref="E12:S12" si="1">SUM(E13:E14)</f>
        <v>59</v>
      </c>
      <c r="F12" s="50">
        <f t="shared" si="1"/>
        <v>64</v>
      </c>
      <c r="G12" s="50">
        <f t="shared" si="1"/>
        <v>70</v>
      </c>
      <c r="H12" s="50">
        <f t="shared" si="1"/>
        <v>157</v>
      </c>
      <c r="I12" s="50">
        <f t="shared" si="1"/>
        <v>65</v>
      </c>
      <c r="J12" s="50">
        <f t="shared" si="1"/>
        <v>54</v>
      </c>
      <c r="K12" s="50">
        <f t="shared" si="1"/>
        <v>38</v>
      </c>
      <c r="L12" s="50">
        <f t="shared" si="1"/>
        <v>131</v>
      </c>
      <c r="M12" s="50">
        <f t="shared" si="1"/>
        <v>56</v>
      </c>
      <c r="N12" s="50">
        <f t="shared" si="1"/>
        <v>30</v>
      </c>
      <c r="O12" s="50">
        <f t="shared" si="1"/>
        <v>45</v>
      </c>
      <c r="P12" s="50">
        <f t="shared" si="1"/>
        <v>67</v>
      </c>
      <c r="Q12" s="50">
        <f t="shared" si="1"/>
        <v>36</v>
      </c>
      <c r="R12" s="50">
        <f t="shared" si="1"/>
        <v>31</v>
      </c>
      <c r="S12" s="50">
        <f t="shared" si="1"/>
        <v>0</v>
      </c>
      <c r="T12" s="57" t="s">
        <v>50</v>
      </c>
    </row>
    <row r="13" spans="1:88" x14ac:dyDescent="0.25">
      <c r="A13" s="12" t="s">
        <v>12</v>
      </c>
      <c r="B13" s="9" t="s">
        <v>11</v>
      </c>
      <c r="C13" s="50">
        <f>SUM(D13,H13,L13,P13)</f>
        <v>430</v>
      </c>
      <c r="D13" s="50">
        <f>SUM(E13:G13)</f>
        <v>150</v>
      </c>
      <c r="E13" s="51">
        <f>SUM('oct58'!E13)</f>
        <v>45</v>
      </c>
      <c r="F13" s="51">
        <f>SUM('nov58'!F13)</f>
        <v>50</v>
      </c>
      <c r="G13" s="51">
        <f>SUM('dec58'!G13)</f>
        <v>55</v>
      </c>
      <c r="H13" s="50">
        <f>SUM(I13:K13)</f>
        <v>135</v>
      </c>
      <c r="I13" s="51">
        <f>SUM('jan59'!I13)</f>
        <v>60</v>
      </c>
      <c r="J13" s="51">
        <f>SUM('feb59'!J13)</f>
        <v>40</v>
      </c>
      <c r="K13" s="51">
        <f>SUM(march59!K13)</f>
        <v>35</v>
      </c>
      <c r="L13" s="50">
        <f>SUM(M13:O13)</f>
        <v>100</v>
      </c>
      <c r="M13" s="51">
        <f>SUM(april59!M13)</f>
        <v>45</v>
      </c>
      <c r="N13" s="51">
        <f>SUM('may59'!N13)</f>
        <v>30</v>
      </c>
      <c r="O13" s="51">
        <f>SUM(june59!O13)</f>
        <v>25</v>
      </c>
      <c r="P13" s="50">
        <f>SUM(Q13:S13)</f>
        <v>45</v>
      </c>
      <c r="Q13" s="51">
        <f>SUM(july59!Q13)</f>
        <v>20</v>
      </c>
      <c r="R13" s="51">
        <f>SUM('aug59'!R13)</f>
        <v>25</v>
      </c>
      <c r="S13" s="51">
        <f>SUM('sep59'!S13)</f>
        <v>0</v>
      </c>
      <c r="T13" s="57"/>
    </row>
    <row r="14" spans="1:88" x14ac:dyDescent="0.25">
      <c r="A14" s="12" t="s">
        <v>13</v>
      </c>
      <c r="B14" s="9" t="s">
        <v>11</v>
      </c>
      <c r="C14" s="50">
        <f>SUM(D14,H14,L14,P14)</f>
        <v>118</v>
      </c>
      <c r="D14" s="50">
        <f>SUM(E14:G14)</f>
        <v>43</v>
      </c>
      <c r="E14" s="51">
        <f>SUM('oct58'!E14)</f>
        <v>14</v>
      </c>
      <c r="F14" s="51">
        <f>SUM('nov58'!F14)</f>
        <v>14</v>
      </c>
      <c r="G14" s="51">
        <f>SUM('dec58'!G14)</f>
        <v>15</v>
      </c>
      <c r="H14" s="50">
        <f>SUM(I14:K14)</f>
        <v>22</v>
      </c>
      <c r="I14" s="51">
        <f>SUM('jan59'!I14)</f>
        <v>5</v>
      </c>
      <c r="J14" s="51">
        <f>SUM('feb59'!J14)</f>
        <v>14</v>
      </c>
      <c r="K14" s="51">
        <f>SUM(march59!K14)</f>
        <v>3</v>
      </c>
      <c r="L14" s="50">
        <f>SUM(M14:O14)</f>
        <v>31</v>
      </c>
      <c r="M14" s="51">
        <f>SUM(april59!M14)</f>
        <v>11</v>
      </c>
      <c r="N14" s="51">
        <f>SUM('may59'!N14)</f>
        <v>0</v>
      </c>
      <c r="O14" s="51">
        <f>SUM(june59!O14)</f>
        <v>20</v>
      </c>
      <c r="P14" s="50">
        <f>SUM(Q14:S14)</f>
        <v>22</v>
      </c>
      <c r="Q14" s="51">
        <f>SUM(july59!Q14)</f>
        <v>16</v>
      </c>
      <c r="R14" s="51">
        <f>SUM('aug59'!R14)</f>
        <v>6</v>
      </c>
      <c r="S14" s="51">
        <f>SUM('sep59'!S14)</f>
        <v>0</v>
      </c>
      <c r="T14" s="57"/>
    </row>
    <row r="15" spans="1:88" ht="26.25" customHeight="1" x14ac:dyDescent="0.25">
      <c r="A15" s="75" t="s">
        <v>14</v>
      </c>
      <c r="B15" s="10" t="s">
        <v>15</v>
      </c>
      <c r="C15" s="50">
        <f>SUM(C16:C17)</f>
        <v>1897</v>
      </c>
      <c r="D15" s="50">
        <f>SUM(D16:D17)</f>
        <v>532</v>
      </c>
      <c r="E15" s="50">
        <f t="shared" ref="E15:S15" si="2">SUM(E16:E17)</f>
        <v>156</v>
      </c>
      <c r="F15" s="50">
        <f t="shared" si="2"/>
        <v>178</v>
      </c>
      <c r="G15" s="50">
        <f t="shared" si="2"/>
        <v>198</v>
      </c>
      <c r="H15" s="50">
        <f t="shared" si="2"/>
        <v>540</v>
      </c>
      <c r="I15" s="50">
        <f t="shared" si="2"/>
        <v>220</v>
      </c>
      <c r="J15" s="50">
        <f t="shared" si="2"/>
        <v>170</v>
      </c>
      <c r="K15" s="50">
        <f t="shared" si="2"/>
        <v>150</v>
      </c>
      <c r="L15" s="50">
        <f t="shared" si="2"/>
        <v>510</v>
      </c>
      <c r="M15" s="50">
        <f t="shared" si="2"/>
        <v>180</v>
      </c>
      <c r="N15" s="50">
        <f t="shared" si="2"/>
        <v>170</v>
      </c>
      <c r="O15" s="50">
        <f t="shared" si="2"/>
        <v>160</v>
      </c>
      <c r="P15" s="50">
        <f t="shared" si="2"/>
        <v>315</v>
      </c>
      <c r="Q15" s="50">
        <f t="shared" si="2"/>
        <v>120</v>
      </c>
      <c r="R15" s="50">
        <f t="shared" si="2"/>
        <v>195</v>
      </c>
      <c r="S15" s="50">
        <f t="shared" si="2"/>
        <v>0</v>
      </c>
      <c r="T15" s="57" t="s">
        <v>16</v>
      </c>
    </row>
    <row r="16" spans="1:88" x14ac:dyDescent="0.25">
      <c r="A16" s="11" t="s">
        <v>17</v>
      </c>
      <c r="B16" s="10" t="s">
        <v>15</v>
      </c>
      <c r="C16" s="50">
        <f>SUM(D16,H16,L16,P16)</f>
        <v>955</v>
      </c>
      <c r="D16" s="50">
        <f>SUM(E16:G16)</f>
        <v>277</v>
      </c>
      <c r="E16" s="51">
        <f>SUM('oct58'!E16)</f>
        <v>96</v>
      </c>
      <c r="F16" s="51">
        <f>SUM('nov58'!F16)</f>
        <v>78</v>
      </c>
      <c r="G16" s="51">
        <f>SUM('dec58'!G16)</f>
        <v>103</v>
      </c>
      <c r="H16" s="50">
        <f>SUM(I16:K16)</f>
        <v>274</v>
      </c>
      <c r="I16" s="51">
        <f>SUM('jan59'!I16)</f>
        <v>122</v>
      </c>
      <c r="J16" s="51">
        <f>SUM('feb59'!J16)</f>
        <v>72</v>
      </c>
      <c r="K16" s="51">
        <f>SUM(march59!K16)</f>
        <v>80</v>
      </c>
      <c r="L16" s="50">
        <f>SUM(M16:O16)</f>
        <v>279</v>
      </c>
      <c r="M16" s="51">
        <f>SUM(april59!M16)</f>
        <v>120</v>
      </c>
      <c r="N16" s="51">
        <f>SUM('may59'!N16)</f>
        <v>79</v>
      </c>
      <c r="O16" s="51">
        <f>SUM(june59!O16)</f>
        <v>80</v>
      </c>
      <c r="P16" s="50">
        <f>SUM(Q16:S16)</f>
        <v>125</v>
      </c>
      <c r="Q16" s="51">
        <f>SUM(july59!Q16)</f>
        <v>50</v>
      </c>
      <c r="R16" s="51">
        <f>SUM('aug59'!R16)</f>
        <v>75</v>
      </c>
      <c r="S16" s="51">
        <f>SUM('sep59'!S16)</f>
        <v>0</v>
      </c>
      <c r="T16" s="57"/>
    </row>
    <row r="17" spans="1:88" s="15" customFormat="1" x14ac:dyDescent="0.25">
      <c r="A17" s="11" t="s">
        <v>18</v>
      </c>
      <c r="B17" s="13" t="s">
        <v>15</v>
      </c>
      <c r="C17" s="50">
        <f>SUM(D17,H17,L17,P17)</f>
        <v>942</v>
      </c>
      <c r="D17" s="50">
        <f>SUM(E17:G17)</f>
        <v>255</v>
      </c>
      <c r="E17" s="51">
        <f>SUM('oct58'!E17)</f>
        <v>60</v>
      </c>
      <c r="F17" s="51">
        <f>SUM('nov58'!F17)</f>
        <v>100</v>
      </c>
      <c r="G17" s="51">
        <f>SUM('dec58'!G17)</f>
        <v>95</v>
      </c>
      <c r="H17" s="50">
        <f>SUM(I17:K17)</f>
        <v>266</v>
      </c>
      <c r="I17" s="51">
        <f>SUM('jan59'!I17)</f>
        <v>98</v>
      </c>
      <c r="J17" s="51">
        <f>SUM('feb59'!J17)</f>
        <v>98</v>
      </c>
      <c r="K17" s="51">
        <f>SUM(march59!K17)</f>
        <v>70</v>
      </c>
      <c r="L17" s="50">
        <f>SUM(M17:O17)</f>
        <v>231</v>
      </c>
      <c r="M17" s="51">
        <f>SUM(april59!M17)</f>
        <v>60</v>
      </c>
      <c r="N17" s="51">
        <f>SUM('may59'!N17)</f>
        <v>91</v>
      </c>
      <c r="O17" s="51">
        <f>SUM(june59!O17)</f>
        <v>80</v>
      </c>
      <c r="P17" s="50">
        <f>SUM(Q17:S17)</f>
        <v>190</v>
      </c>
      <c r="Q17" s="51">
        <f>SUM(july59!Q17)</f>
        <v>70</v>
      </c>
      <c r="R17" s="51">
        <f>SUM('aug59'!R17)</f>
        <v>120</v>
      </c>
      <c r="S17" s="51">
        <f>SUM('sep59'!S17)</f>
        <v>0</v>
      </c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74" t="s">
        <v>19</v>
      </c>
      <c r="B18" s="9" t="s">
        <v>20</v>
      </c>
      <c r="C18" s="50">
        <f>SUM(C19:C21)</f>
        <v>2129</v>
      </c>
      <c r="D18" s="50">
        <f>SUM(D19:D21)</f>
        <v>500</v>
      </c>
      <c r="E18" s="50">
        <f t="shared" ref="E18:S18" si="3">SUM(E19:E21)</f>
        <v>86</v>
      </c>
      <c r="F18" s="50">
        <f t="shared" si="3"/>
        <v>344</v>
      </c>
      <c r="G18" s="50">
        <f t="shared" si="3"/>
        <v>70</v>
      </c>
      <c r="H18" s="50">
        <f t="shared" si="3"/>
        <v>1188</v>
      </c>
      <c r="I18" s="50">
        <f t="shared" si="3"/>
        <v>209</v>
      </c>
      <c r="J18" s="50">
        <f t="shared" si="3"/>
        <v>127</v>
      </c>
      <c r="K18" s="50">
        <f t="shared" si="3"/>
        <v>852</v>
      </c>
      <c r="L18" s="50">
        <f t="shared" si="3"/>
        <v>192</v>
      </c>
      <c r="M18" s="50">
        <f t="shared" si="3"/>
        <v>84</v>
      </c>
      <c r="N18" s="50">
        <f t="shared" si="3"/>
        <v>31</v>
      </c>
      <c r="O18" s="50">
        <f t="shared" si="3"/>
        <v>77</v>
      </c>
      <c r="P18" s="50">
        <f t="shared" si="3"/>
        <v>249</v>
      </c>
      <c r="Q18" s="50">
        <f t="shared" si="3"/>
        <v>168</v>
      </c>
      <c r="R18" s="50">
        <f t="shared" si="3"/>
        <v>81</v>
      </c>
      <c r="S18" s="50">
        <f t="shared" si="3"/>
        <v>0</v>
      </c>
      <c r="T18" s="57" t="s">
        <v>51</v>
      </c>
    </row>
    <row r="19" spans="1:88" x14ac:dyDescent="0.25">
      <c r="A19" s="12" t="s">
        <v>21</v>
      </c>
      <c r="B19" s="9" t="s">
        <v>22</v>
      </c>
      <c r="C19" s="50">
        <f>SUM(D19,H19,L19,P19)</f>
        <v>379</v>
      </c>
      <c r="D19" s="50">
        <f>SUM(E19:G19)</f>
        <v>86</v>
      </c>
      <c r="E19" s="51">
        <f>SUM('oct58'!E19)</f>
        <v>86</v>
      </c>
      <c r="F19" s="51">
        <f>SUM('nov58'!F19)</f>
        <v>0</v>
      </c>
      <c r="G19" s="51">
        <f>SUM('dec58'!G19)</f>
        <v>0</v>
      </c>
      <c r="H19" s="50">
        <f>SUM(I19:K19)</f>
        <v>101</v>
      </c>
      <c r="I19" s="51">
        <f>SUM('jan59'!I19)</f>
        <v>45</v>
      </c>
      <c r="J19" s="51">
        <f>SUM('feb59'!J19)</f>
        <v>38</v>
      </c>
      <c r="K19" s="51">
        <f>SUM(march59!K19)</f>
        <v>18</v>
      </c>
      <c r="L19" s="50">
        <f>SUM(M19:O19)</f>
        <v>108</v>
      </c>
      <c r="M19" s="51">
        <f>SUM(april59!M19)</f>
        <v>0</v>
      </c>
      <c r="N19" s="51">
        <f>SUM('may59'!N19)</f>
        <v>31</v>
      </c>
      <c r="O19" s="51">
        <f>SUM(june59!O19)</f>
        <v>77</v>
      </c>
      <c r="P19" s="50">
        <f>SUM(Q19:S19)</f>
        <v>84</v>
      </c>
      <c r="Q19" s="51">
        <f>SUM(july59!Q19)</f>
        <v>49</v>
      </c>
      <c r="R19" s="51">
        <f>SUM('aug59'!R19)</f>
        <v>35</v>
      </c>
      <c r="S19" s="51">
        <f>SUM('sep59'!S19)</f>
        <v>0</v>
      </c>
      <c r="T19" s="57"/>
    </row>
    <row r="20" spans="1:88" x14ac:dyDescent="0.25">
      <c r="A20" s="16" t="s">
        <v>23</v>
      </c>
      <c r="B20" s="17" t="s">
        <v>22</v>
      </c>
      <c r="C20" s="50">
        <f>SUM(D20,H20,L20,P20)</f>
        <v>506</v>
      </c>
      <c r="D20" s="50">
        <f>SUM(E20:G20)</f>
        <v>70</v>
      </c>
      <c r="E20" s="51">
        <f>SUM('oct58'!E20)</f>
        <v>0</v>
      </c>
      <c r="F20" s="51">
        <f>SUM('nov58'!F20)</f>
        <v>0</v>
      </c>
      <c r="G20" s="51">
        <f>SUM('dec58'!G20)</f>
        <v>70</v>
      </c>
      <c r="H20" s="50">
        <f>SUM(I20:K20)</f>
        <v>306</v>
      </c>
      <c r="I20" s="51">
        <f>SUM('jan59'!I20)</f>
        <v>164</v>
      </c>
      <c r="J20" s="51">
        <f>SUM('feb59'!J20)</f>
        <v>86</v>
      </c>
      <c r="K20" s="51">
        <f>SUM(march59!K20)</f>
        <v>56</v>
      </c>
      <c r="L20" s="50">
        <f>SUM(M20:O20)</f>
        <v>84</v>
      </c>
      <c r="M20" s="51">
        <f>SUM(april59!M20)</f>
        <v>84</v>
      </c>
      <c r="N20" s="51">
        <f>SUM('may59'!N20)</f>
        <v>0</v>
      </c>
      <c r="O20" s="51">
        <f>SUM(june59!O20)</f>
        <v>0</v>
      </c>
      <c r="P20" s="50">
        <f>SUM(Q20:S20)</f>
        <v>46</v>
      </c>
      <c r="Q20" s="51">
        <f>SUM(july59!Q20)</f>
        <v>0</v>
      </c>
      <c r="R20" s="51">
        <f>SUM('aug59'!R20)</f>
        <v>46</v>
      </c>
      <c r="S20" s="51">
        <f>SUM('sep59'!S20)</f>
        <v>0</v>
      </c>
      <c r="T20" s="57"/>
    </row>
    <row r="21" spans="1:88" x14ac:dyDescent="0.25">
      <c r="A21" s="18" t="s">
        <v>24</v>
      </c>
      <c r="B21" s="9" t="s">
        <v>25</v>
      </c>
      <c r="C21" s="50">
        <f>SUM(D21,H21,L21,P21)</f>
        <v>1244</v>
      </c>
      <c r="D21" s="50">
        <f>SUM(E21:G21)</f>
        <v>344</v>
      </c>
      <c r="E21" s="51">
        <f>SUM('oct58'!E21)</f>
        <v>0</v>
      </c>
      <c r="F21" s="51">
        <f>SUM('nov58'!F21)</f>
        <v>344</v>
      </c>
      <c r="G21" s="51">
        <f>SUM('dec58'!G21)</f>
        <v>0</v>
      </c>
      <c r="H21" s="50">
        <f>SUM(I21:K21)</f>
        <v>781</v>
      </c>
      <c r="I21" s="51">
        <f>SUM('jan59'!I21)</f>
        <v>0</v>
      </c>
      <c r="J21" s="51">
        <f>SUM('feb59'!J21)</f>
        <v>3</v>
      </c>
      <c r="K21" s="51">
        <f>SUM(march59!K21)</f>
        <v>778</v>
      </c>
      <c r="L21" s="50">
        <f>SUM(M21:O21)</f>
        <v>0</v>
      </c>
      <c r="M21" s="51">
        <f>SUM(april59!M21)</f>
        <v>0</v>
      </c>
      <c r="N21" s="51">
        <f>SUM('may59'!N21)</f>
        <v>0</v>
      </c>
      <c r="O21" s="51">
        <f>SUM(june59!O21)</f>
        <v>0</v>
      </c>
      <c r="P21" s="50">
        <f>SUM(Q21:S21)</f>
        <v>119</v>
      </c>
      <c r="Q21" s="51">
        <f>SUM(july59!Q21)</f>
        <v>119</v>
      </c>
      <c r="R21" s="51">
        <f>SUM('aug59'!R21)</f>
        <v>0</v>
      </c>
      <c r="S21" s="51">
        <f>SUM('sep59'!S21)</f>
        <v>0</v>
      </c>
      <c r="T21" s="57"/>
    </row>
    <row r="22" spans="1:88" x14ac:dyDescent="0.25">
      <c r="A22" s="76" t="s">
        <v>39</v>
      </c>
      <c r="B22" s="20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7"/>
    </row>
    <row r="23" spans="1:88" x14ac:dyDescent="0.25">
      <c r="A23" s="19" t="s">
        <v>26</v>
      </c>
      <c r="B23" s="2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9"/>
    </row>
    <row r="24" spans="1:88" s="24" customFormat="1" ht="95.25" customHeight="1" x14ac:dyDescent="0.25">
      <c r="A24" s="22" t="s">
        <v>27</v>
      </c>
      <c r="B24" s="23" t="s">
        <v>30</v>
      </c>
      <c r="C24" s="50">
        <f>SUM(D24,H24,L24,P24)</f>
        <v>0</v>
      </c>
      <c r="D24" s="50">
        <f>SUM(E24:G24)</f>
        <v>0</v>
      </c>
      <c r="E24" s="51">
        <f>SUM('oct58'!E24)</f>
        <v>0</v>
      </c>
      <c r="F24" s="51">
        <f>SUM('nov58'!F24)</f>
        <v>0</v>
      </c>
      <c r="G24" s="51">
        <f>SUM('dec58'!G24)</f>
        <v>0</v>
      </c>
      <c r="H24" s="50">
        <f>SUM(I24:K24)</f>
        <v>0</v>
      </c>
      <c r="I24" s="51">
        <f>SUM('jan59'!I24)</f>
        <v>0</v>
      </c>
      <c r="J24" s="51">
        <f>SUM('feb59'!J24)</f>
        <v>0</v>
      </c>
      <c r="K24" s="51">
        <f>SUM(march59!K24)</f>
        <v>0</v>
      </c>
      <c r="L24" s="50">
        <f>SUM(M24:O24)</f>
        <v>0</v>
      </c>
      <c r="M24" s="51">
        <f>SUM(april59!M24)</f>
        <v>0</v>
      </c>
      <c r="N24" s="51">
        <f>SUM('may59'!N24)</f>
        <v>0</v>
      </c>
      <c r="O24" s="51">
        <f>SUM(june59!O24)</f>
        <v>0</v>
      </c>
      <c r="P24" s="50">
        <f>SUM(Q24:S24)</f>
        <v>0</v>
      </c>
      <c r="Q24" s="51">
        <f>SUM(july59!Q24)</f>
        <v>0</v>
      </c>
      <c r="R24" s="51">
        <f>SUM('aug59'!R24)</f>
        <v>0</v>
      </c>
      <c r="S24" s="51">
        <f>SUM('sep59'!S24)</f>
        <v>0</v>
      </c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50">
        <f>SUM(D25,H25,L25,P25)</f>
        <v>0</v>
      </c>
      <c r="D25" s="50">
        <f>SUM(E25:G25)</f>
        <v>0</v>
      </c>
      <c r="E25" s="51">
        <f>SUM('oct58'!E25)</f>
        <v>0</v>
      </c>
      <c r="F25" s="51">
        <f>SUM('nov58'!F25)</f>
        <v>0</v>
      </c>
      <c r="G25" s="51">
        <f>SUM('dec58'!G25)</f>
        <v>0</v>
      </c>
      <c r="H25" s="50">
        <f>SUM(I25:K25)</f>
        <v>0</v>
      </c>
      <c r="I25" s="51">
        <f>SUM('jan59'!I25)</f>
        <v>0</v>
      </c>
      <c r="J25" s="51">
        <f>SUM('feb59'!J25)</f>
        <v>0</v>
      </c>
      <c r="K25" s="51">
        <f>SUM(march59!K25)</f>
        <v>0</v>
      </c>
      <c r="L25" s="50">
        <f>SUM(M25:O25)</f>
        <v>0</v>
      </c>
      <c r="M25" s="51">
        <f>SUM(april59!M25)</f>
        <v>0</v>
      </c>
      <c r="N25" s="51">
        <f>SUM('may59'!N25)</f>
        <v>0</v>
      </c>
      <c r="O25" s="51">
        <f>SUM(june59!O25)</f>
        <v>0</v>
      </c>
      <c r="P25" s="50">
        <f>SUM(Q25:S25)</f>
        <v>0</v>
      </c>
      <c r="Q25" s="51">
        <f>SUM(july59!Q25)</f>
        <v>0</v>
      </c>
      <c r="R25" s="51">
        <f>SUM('aug59'!R25)</f>
        <v>0</v>
      </c>
      <c r="S25" s="51">
        <f>SUM('sep59'!S25)</f>
        <v>0</v>
      </c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50">
        <f>SUM(D26,H26,L26,P26)</f>
        <v>54</v>
      </c>
      <c r="D26" s="50">
        <f>SUM(E26:G26)</f>
        <v>10</v>
      </c>
      <c r="E26" s="51">
        <f>SUM('oct58'!E26)</f>
        <v>3</v>
      </c>
      <c r="F26" s="51">
        <f>SUM('nov58'!F26)</f>
        <v>4</v>
      </c>
      <c r="G26" s="51">
        <f>SUM('dec58'!G26)</f>
        <v>3</v>
      </c>
      <c r="H26" s="50">
        <f>SUM(I26:K26)</f>
        <v>14</v>
      </c>
      <c r="I26" s="51">
        <f>SUM('jan59'!I26)</f>
        <v>0</v>
      </c>
      <c r="J26" s="51">
        <f>SUM('feb59'!J26)</f>
        <v>0</v>
      </c>
      <c r="K26" s="51">
        <f>SUM(march59!K26)</f>
        <v>14</v>
      </c>
      <c r="L26" s="50">
        <f>SUM(M26:O26)</f>
        <v>5</v>
      </c>
      <c r="M26" s="51">
        <f>SUM(april59!M26)</f>
        <v>5</v>
      </c>
      <c r="N26" s="51">
        <f>SUM('may59'!N26)</f>
        <v>0</v>
      </c>
      <c r="O26" s="51">
        <f>SUM(june59!O26)</f>
        <v>0</v>
      </c>
      <c r="P26" s="50">
        <f>SUM(Q26:S26)</f>
        <v>25</v>
      </c>
      <c r="Q26" s="51">
        <f>SUM(july59!Q26)</f>
        <v>20</v>
      </c>
      <c r="R26" s="51">
        <f>SUM('aug59'!R26)</f>
        <v>5</v>
      </c>
      <c r="S26" s="51">
        <f>SUM('sep59'!S26)</f>
        <v>0</v>
      </c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50">
        <f>SUM(D27,H27,L27,P27)</f>
        <v>65</v>
      </c>
      <c r="D27" s="50">
        <f>SUM(E27:G27)</f>
        <v>10</v>
      </c>
      <c r="E27" s="51">
        <f>SUM('oct58'!E27)</f>
        <v>3</v>
      </c>
      <c r="F27" s="51">
        <f>SUM('nov58'!F27)</f>
        <v>4</v>
      </c>
      <c r="G27" s="51">
        <f>SUM('dec58'!G27)</f>
        <v>3</v>
      </c>
      <c r="H27" s="50">
        <f>SUM(I27:K27)</f>
        <v>19</v>
      </c>
      <c r="I27" s="51">
        <f>SUM('jan59'!I27)</f>
        <v>0</v>
      </c>
      <c r="J27" s="51">
        <f>SUM('feb59'!J27)</f>
        <v>5</v>
      </c>
      <c r="K27" s="51">
        <f>SUM(march59!K27)</f>
        <v>14</v>
      </c>
      <c r="L27" s="50">
        <f>SUM(M27:O27)</f>
        <v>11</v>
      </c>
      <c r="M27" s="51">
        <f>SUM(april59!M27)</f>
        <v>5</v>
      </c>
      <c r="N27" s="51">
        <f>SUM('may59'!N27)</f>
        <v>0</v>
      </c>
      <c r="O27" s="51">
        <f>SUM(june59!O27)</f>
        <v>6</v>
      </c>
      <c r="P27" s="50">
        <f>SUM(Q27:S27)</f>
        <v>25</v>
      </c>
      <c r="Q27" s="51">
        <f>SUM(july59!Q27)</f>
        <v>20</v>
      </c>
      <c r="R27" s="51">
        <f>SUM('aug59'!R27)</f>
        <v>5</v>
      </c>
      <c r="S27" s="51">
        <f>SUM('sep59'!S27)</f>
        <v>0</v>
      </c>
      <c r="T27" s="57"/>
    </row>
    <row r="28" spans="1:88" s="6" customFormat="1" x14ac:dyDescent="0.25">
      <c r="A28" s="25" t="s">
        <v>29</v>
      </c>
      <c r="B28" s="26" t="s">
        <v>30</v>
      </c>
      <c r="C28" s="50">
        <f>SUM(C29:C30)</f>
        <v>7</v>
      </c>
      <c r="D28" s="50">
        <f>SUM(D29:D30)</f>
        <v>3</v>
      </c>
      <c r="E28" s="50">
        <f t="shared" ref="E28:S28" si="4">SUM(E29:E30)</f>
        <v>1</v>
      </c>
      <c r="F28" s="50">
        <f t="shared" si="4"/>
        <v>1</v>
      </c>
      <c r="G28" s="50">
        <f t="shared" si="4"/>
        <v>1</v>
      </c>
      <c r="H28" s="50">
        <f t="shared" si="4"/>
        <v>3</v>
      </c>
      <c r="I28" s="50">
        <f t="shared" si="4"/>
        <v>2</v>
      </c>
      <c r="J28" s="50">
        <f t="shared" si="4"/>
        <v>1</v>
      </c>
      <c r="K28" s="50">
        <f t="shared" si="4"/>
        <v>0</v>
      </c>
      <c r="L28" s="50">
        <f t="shared" si="4"/>
        <v>0</v>
      </c>
      <c r="M28" s="50">
        <f t="shared" si="4"/>
        <v>0</v>
      </c>
      <c r="N28" s="50">
        <f t="shared" si="4"/>
        <v>0</v>
      </c>
      <c r="O28" s="50">
        <f t="shared" si="4"/>
        <v>0</v>
      </c>
      <c r="P28" s="50">
        <f t="shared" si="4"/>
        <v>1</v>
      </c>
      <c r="Q28" s="50">
        <f t="shared" si="4"/>
        <v>0</v>
      </c>
      <c r="R28" s="50">
        <f t="shared" si="4"/>
        <v>1</v>
      </c>
      <c r="S28" s="50">
        <f t="shared" si="4"/>
        <v>0</v>
      </c>
      <c r="T28" s="57" t="s">
        <v>52</v>
      </c>
    </row>
    <row r="29" spans="1:88" x14ac:dyDescent="0.25">
      <c r="A29" s="27" t="s">
        <v>31</v>
      </c>
      <c r="B29" s="17" t="s">
        <v>30</v>
      </c>
      <c r="C29" s="50">
        <f>SUM(D29,H29,L29,P29)</f>
        <v>5</v>
      </c>
      <c r="D29" s="50">
        <f>SUM(E29:G29)</f>
        <v>3</v>
      </c>
      <c r="E29" s="51">
        <f>SUM('oct58'!E29)</f>
        <v>1</v>
      </c>
      <c r="F29" s="51">
        <f>SUM('nov58'!F29)</f>
        <v>1</v>
      </c>
      <c r="G29" s="51">
        <f>SUM('dec58'!G29)</f>
        <v>1</v>
      </c>
      <c r="H29" s="50">
        <f>SUM(I29:K29)</f>
        <v>1</v>
      </c>
      <c r="I29" s="51">
        <f>SUM('jan59'!I29)</f>
        <v>1</v>
      </c>
      <c r="J29" s="51">
        <f>SUM('feb59'!J29)</f>
        <v>0</v>
      </c>
      <c r="K29" s="51">
        <f>SUM(march59!K29)</f>
        <v>0</v>
      </c>
      <c r="L29" s="50">
        <f>SUM(M29:O29)</f>
        <v>0</v>
      </c>
      <c r="M29" s="51">
        <f>SUM(april59!M29)</f>
        <v>0</v>
      </c>
      <c r="N29" s="51">
        <f>SUM('may59'!N29)</f>
        <v>0</v>
      </c>
      <c r="O29" s="51">
        <f>SUM(june59!O29)</f>
        <v>0</v>
      </c>
      <c r="P29" s="50">
        <f>SUM(Q29:S29)</f>
        <v>1</v>
      </c>
      <c r="Q29" s="51">
        <f>SUM(july59!Q29)</f>
        <v>0</v>
      </c>
      <c r="R29" s="51">
        <f>SUM('aug59'!R29)</f>
        <v>1</v>
      </c>
      <c r="S29" s="51">
        <f>SUM('sep59'!S29)</f>
        <v>0</v>
      </c>
      <c r="T29" s="57"/>
    </row>
    <row r="30" spans="1:88" s="30" customFormat="1" x14ac:dyDescent="0.25">
      <c r="A30" s="28" t="s">
        <v>32</v>
      </c>
      <c r="B30" s="10" t="s">
        <v>30</v>
      </c>
      <c r="C30" s="50">
        <f>SUM(D30,H30,L30,P30)</f>
        <v>2</v>
      </c>
      <c r="D30" s="50">
        <f>SUM(E30:G30)</f>
        <v>0</v>
      </c>
      <c r="E30" s="51">
        <f>SUM('oct58'!E30)</f>
        <v>0</v>
      </c>
      <c r="F30" s="51">
        <f>SUM('nov58'!F30)</f>
        <v>0</v>
      </c>
      <c r="G30" s="51">
        <f>SUM('dec58'!G30)</f>
        <v>0</v>
      </c>
      <c r="H30" s="50">
        <f>SUM(I30:K30)</f>
        <v>2</v>
      </c>
      <c r="I30" s="51">
        <f>SUM('jan59'!I30)</f>
        <v>1</v>
      </c>
      <c r="J30" s="51">
        <f>SUM('feb59'!J30)</f>
        <v>1</v>
      </c>
      <c r="K30" s="51">
        <f>SUM(march59!K30)</f>
        <v>0</v>
      </c>
      <c r="L30" s="50">
        <f>SUM(M30:O30)</f>
        <v>0</v>
      </c>
      <c r="M30" s="51">
        <f>SUM(april59!M30)</f>
        <v>0</v>
      </c>
      <c r="N30" s="51">
        <f>SUM('may59'!N30)</f>
        <v>0</v>
      </c>
      <c r="O30" s="51">
        <f>SUM(june59!O30)</f>
        <v>0</v>
      </c>
      <c r="P30" s="50">
        <f>SUM(Q30:S30)</f>
        <v>0</v>
      </c>
      <c r="Q30" s="51">
        <f>SUM(july59!Q30)</f>
        <v>0</v>
      </c>
      <c r="R30" s="51">
        <f>SUM('aug59'!R30)</f>
        <v>0</v>
      </c>
      <c r="S30" s="51">
        <f>SUM('sep59'!S30)</f>
        <v>0</v>
      </c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4.5" customHeight="1" x14ac:dyDescent="0.25">
      <c r="A31" s="77" t="s">
        <v>33</v>
      </c>
      <c r="B31" s="31" t="s">
        <v>34</v>
      </c>
      <c r="C31" s="50">
        <f>SUM(D31,H31,L31,P31)</f>
        <v>7435</v>
      </c>
      <c r="D31" s="50">
        <f>SUM(E31:G31)</f>
        <v>1945</v>
      </c>
      <c r="E31" s="51">
        <f>SUM('oct58'!E31)</f>
        <v>560</v>
      </c>
      <c r="F31" s="51">
        <f>SUM('nov58'!F31)</f>
        <v>735</v>
      </c>
      <c r="G31" s="51">
        <f>SUM('dec58'!G31)</f>
        <v>650</v>
      </c>
      <c r="H31" s="50">
        <f>SUM(I31:K31)</f>
        <v>2650</v>
      </c>
      <c r="I31" s="51">
        <f>SUM('jan59'!I31)</f>
        <v>980</v>
      </c>
      <c r="J31" s="51">
        <f>SUM('feb59'!J31)</f>
        <v>780</v>
      </c>
      <c r="K31" s="51">
        <f>SUM(march59!K31)</f>
        <v>890</v>
      </c>
      <c r="L31" s="50">
        <f>SUM(M31:O31)</f>
        <v>2320</v>
      </c>
      <c r="M31" s="51">
        <f>SUM(april59!M31)</f>
        <v>890</v>
      </c>
      <c r="N31" s="51">
        <f>SUM('may59'!N31)</f>
        <v>850</v>
      </c>
      <c r="O31" s="51">
        <f>SUM(june59!O31)</f>
        <v>580</v>
      </c>
      <c r="P31" s="50">
        <f>SUM(Q31:S31)</f>
        <v>520</v>
      </c>
      <c r="Q31" s="51">
        <f>SUM(july59!Q31)</f>
        <v>0</v>
      </c>
      <c r="R31" s="51">
        <f>SUM('aug59'!R31)</f>
        <v>520</v>
      </c>
      <c r="S31" s="51">
        <f>SUM('sep59'!S31)</f>
        <v>0</v>
      </c>
      <c r="T31" s="57"/>
    </row>
    <row r="32" spans="1:88" s="30" customFormat="1" x14ac:dyDescent="0.25">
      <c r="A32" s="78" t="s">
        <v>40</v>
      </c>
      <c r="B32" s="10" t="s">
        <v>30</v>
      </c>
      <c r="C32" s="50">
        <f>SUM(D32,H32,L32,P32)</f>
        <v>10</v>
      </c>
      <c r="D32" s="50">
        <f>SUM(E32:G32)</f>
        <v>0</v>
      </c>
      <c r="E32" s="51">
        <f>SUM('oct58'!E32)</f>
        <v>0</v>
      </c>
      <c r="F32" s="51">
        <f>SUM('nov58'!F32)</f>
        <v>0</v>
      </c>
      <c r="G32" s="51">
        <f>SUM('dec58'!G32)</f>
        <v>0</v>
      </c>
      <c r="H32" s="50">
        <f>SUM(I32:K32)</f>
        <v>6</v>
      </c>
      <c r="I32" s="51">
        <f>SUM('jan59'!I32)</f>
        <v>3</v>
      </c>
      <c r="J32" s="51">
        <f>SUM('feb59'!J32)</f>
        <v>1</v>
      </c>
      <c r="K32" s="51">
        <f>SUM(march59!K32)</f>
        <v>2</v>
      </c>
      <c r="L32" s="50">
        <f>SUM(M32:O32)</f>
        <v>2</v>
      </c>
      <c r="M32" s="51">
        <f>SUM(april59!M32)</f>
        <v>2</v>
      </c>
      <c r="N32" s="51">
        <f>SUM('may59'!N32)</f>
        <v>0</v>
      </c>
      <c r="O32" s="51">
        <f>SUM(june59!O32)</f>
        <v>0</v>
      </c>
      <c r="P32" s="50">
        <f>SUM(Q32:S32)</f>
        <v>2</v>
      </c>
      <c r="Q32" s="51">
        <f>SUM(july59!Q32)</f>
        <v>0</v>
      </c>
      <c r="R32" s="51">
        <f>SUM('aug59'!R32)</f>
        <v>2</v>
      </c>
      <c r="S32" s="51">
        <f>SUM('sep59'!S32)</f>
        <v>0</v>
      </c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ht="17.25" customHeight="1" x14ac:dyDescent="0.25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20.25" hidden="1" customHeight="1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ht="20.25" hidden="1" customHeight="1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ht="1.5" hidden="1" customHeight="1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ht="1.5" hidden="1" customHeight="1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hidden="1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32"/>
      <c r="B42" s="36"/>
      <c r="C42" s="36"/>
      <c r="D42" s="36"/>
      <c r="E42" s="34" t="s">
        <v>35</v>
      </c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32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bestFit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8.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>
        <v>130</v>
      </c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5">
        <v>20</v>
      </c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5">
        <v>0</v>
      </c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>
        <v>6</v>
      </c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>
        <v>25</v>
      </c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>
        <v>20</v>
      </c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>
        <v>80</v>
      </c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5">
        <v>80</v>
      </c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5">
        <v>77</v>
      </c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>
        <v>0</v>
      </c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>
        <v>0</v>
      </c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6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5">
        <v>0</v>
      </c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5">
        <v>0</v>
      </c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5">
        <v>0</v>
      </c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5">
        <v>6</v>
      </c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4"/>
      <c r="N29" s="64"/>
      <c r="O29" s="65">
        <v>0</v>
      </c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5">
        <v>0</v>
      </c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5">
        <v>580</v>
      </c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>
        <v>0</v>
      </c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M33" s="30"/>
      <c r="N33" s="30"/>
      <c r="Q33" s="30"/>
      <c r="R33" s="30"/>
      <c r="S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bestFit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9.2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>
        <v>155</v>
      </c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5">
        <v>5</v>
      </c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>
        <v>0</v>
      </c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>
        <v>4</v>
      </c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>
        <v>20</v>
      </c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>
        <v>16</v>
      </c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>
        <v>50</v>
      </c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>
        <v>70</v>
      </c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>
        <v>49</v>
      </c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>
        <v>0</v>
      </c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>
        <v>119</v>
      </c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6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>
        <v>0</v>
      </c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>
        <v>0</v>
      </c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>
        <v>20</v>
      </c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>
        <v>20</v>
      </c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4"/>
      <c r="N29" s="64"/>
      <c r="O29" s="64"/>
      <c r="P29" s="64"/>
      <c r="Q29" s="65">
        <v>0</v>
      </c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>
        <v>0</v>
      </c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>
        <v>0</v>
      </c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M33" s="30"/>
      <c r="N33" s="30"/>
      <c r="O33" s="30"/>
      <c r="R33" s="30"/>
      <c r="S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70"/>
      <c r="N34" s="70"/>
      <c r="O34" s="70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10" zoomScale="120" zoomScaleNormal="120" workbookViewId="0">
      <selection activeCell="B32" sqref="B32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8" width="7.375" style="7" bestFit="1" customWidth="1"/>
    <col min="19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30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>
        <v>120</v>
      </c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>
        <v>8</v>
      </c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5">
        <v>0</v>
      </c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5">
        <v>6</v>
      </c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5">
        <v>25</v>
      </c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>
        <v>6</v>
      </c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5">
        <v>75</v>
      </c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>
        <v>120</v>
      </c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>
        <v>35</v>
      </c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>
        <v>46</v>
      </c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>
        <v>0</v>
      </c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6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>
        <v>0</v>
      </c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5">
        <v>0</v>
      </c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5">
        <v>5</v>
      </c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>
        <v>5</v>
      </c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4"/>
      <c r="N29" s="64"/>
      <c r="O29" s="64"/>
      <c r="P29" s="64"/>
      <c r="Q29" s="64"/>
      <c r="R29" s="65">
        <v>1</v>
      </c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5">
        <v>0</v>
      </c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5">
        <v>520</v>
      </c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5">
        <v>2</v>
      </c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M33" s="30"/>
      <c r="N33" s="30"/>
      <c r="O33" s="30"/>
      <c r="Q33" s="30"/>
      <c r="S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70"/>
      <c r="N34" s="70"/>
      <c r="O34" s="70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V7" sqref="V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8" width="7.375" style="7" hidden="1" customWidth="1"/>
    <col min="19" max="19" width="7.375" style="7" bestFit="1" customWidth="1"/>
    <col min="20" max="20" width="9" style="60" hidden="1" customWidth="1"/>
    <col min="21" max="88" width="9" style="6"/>
    <col min="89" max="16384" width="9" style="7"/>
  </cols>
  <sheetData>
    <row r="1" spans="1:88" ht="28.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5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5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5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5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5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72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6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5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4"/>
      <c r="N29" s="64"/>
      <c r="O29" s="64"/>
      <c r="P29" s="64"/>
      <c r="Q29" s="64"/>
      <c r="R29" s="64"/>
      <c r="S29" s="65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5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M33" s="30"/>
      <c r="N33" s="30"/>
      <c r="O33" s="30"/>
      <c r="Q33" s="30"/>
      <c r="R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70"/>
      <c r="N34" s="70"/>
      <c r="O34" s="70"/>
      <c r="P34" s="34"/>
      <c r="Q34" s="70"/>
      <c r="R34" s="70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70"/>
      <c r="R35" s="70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bestFit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7.7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3"/>
      <c r="J5" s="63"/>
      <c r="K5" s="63"/>
      <c r="L5" s="10"/>
      <c r="M5" s="63"/>
      <c r="N5" s="63"/>
      <c r="O5" s="63"/>
      <c r="P5" s="10"/>
      <c r="Q5" s="63"/>
      <c r="R5" s="63"/>
      <c r="S5" s="63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5">
        <v>120</v>
      </c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5">
        <v>6</v>
      </c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6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5">
        <v>0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5">
        <v>4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5">
        <v>45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5">
        <v>14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5">
        <v>96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5">
        <v>60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5">
        <v>86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5">
        <v>0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5">
        <v>0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6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5">
        <v>0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5">
        <v>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5">
        <v>3</v>
      </c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5">
        <v>3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5">
        <v>1</v>
      </c>
      <c r="F29" s="64"/>
      <c r="G29" s="64"/>
      <c r="H29" s="64"/>
      <c r="I29" s="64"/>
      <c r="J29" s="64"/>
      <c r="K29" s="64"/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5">
        <v>0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5">
        <v>560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5">
        <v>0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3" zoomScale="120" zoomScaleNormal="120" workbookViewId="0">
      <selection activeCell="U7" sqref="U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bestFit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30.7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3"/>
      <c r="J5" s="63"/>
      <c r="K5" s="63"/>
      <c r="L5" s="10"/>
      <c r="M5" s="63"/>
      <c r="N5" s="63"/>
      <c r="O5" s="63"/>
      <c r="P5" s="10"/>
      <c r="Q5" s="63"/>
      <c r="R5" s="63"/>
      <c r="S5" s="63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5">
        <v>148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5">
        <v>8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6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5">
        <v>0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5">
        <v>1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5">
        <v>50</v>
      </c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5">
        <v>14</v>
      </c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5">
        <v>78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5">
        <v>100</v>
      </c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5">
        <v>0</v>
      </c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5">
        <v>0</v>
      </c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5">
        <v>344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6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5">
        <v>0</v>
      </c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5">
        <v>0</v>
      </c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5">
        <v>4</v>
      </c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5">
        <v>4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5">
        <v>1</v>
      </c>
      <c r="G29" s="64"/>
      <c r="H29" s="64"/>
      <c r="I29" s="64"/>
      <c r="J29" s="64"/>
      <c r="K29" s="64"/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5">
        <v>0</v>
      </c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5">
        <v>735</v>
      </c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5">
        <v>0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G33" s="30"/>
    </row>
    <row r="34" spans="1:19" x14ac:dyDescent="0.25">
      <c r="A34" s="32"/>
      <c r="B34" s="33"/>
      <c r="C34" s="33"/>
      <c r="D34" s="33"/>
      <c r="E34" s="34"/>
      <c r="F34" s="34"/>
      <c r="G34" s="70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bestFit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8.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3"/>
      <c r="J5" s="63"/>
      <c r="K5" s="63"/>
      <c r="L5" s="10"/>
      <c r="M5" s="63"/>
      <c r="N5" s="63"/>
      <c r="O5" s="63"/>
      <c r="P5" s="10"/>
      <c r="Q5" s="63"/>
      <c r="R5" s="63"/>
      <c r="S5" s="63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5">
        <v>166</v>
      </c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5">
        <v>10</v>
      </c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6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5">
        <v>0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5">
        <v>3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5">
        <v>55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5">
        <v>15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5">
        <v>103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5">
        <v>95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5">
        <v>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5">
        <v>70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5">
        <v>0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6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5">
        <v>0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5">
        <v>0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5">
        <v>3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5">
        <v>3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5">
        <v>1</v>
      </c>
      <c r="H29" s="64"/>
      <c r="I29" s="64"/>
      <c r="J29" s="64"/>
      <c r="K29" s="64"/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5">
        <v>0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5">
        <v>650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5">
        <v>0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</row>
    <row r="34" spans="1:19" x14ac:dyDescent="0.25">
      <c r="A34" s="32"/>
      <c r="B34" s="33"/>
      <c r="C34" s="33"/>
      <c r="D34" s="33"/>
      <c r="E34" s="34"/>
      <c r="F34" s="70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70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70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70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71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70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70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I6" sqref="I6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bestFit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5.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2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5">
        <v>180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5">
        <v>8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5">
        <v>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5">
        <v>5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5">
        <v>60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5">
        <v>5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5">
        <v>122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5">
        <v>98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5">
        <v>45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5">
        <v>164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5"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6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5"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5"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5">
        <v>0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5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5">
        <v>1</v>
      </c>
      <c r="J29" s="64"/>
      <c r="K29" s="64"/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5">
        <v>1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5">
        <v>980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5">
        <v>3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J33" s="30"/>
      <c r="K33" s="30"/>
      <c r="M33" s="30"/>
      <c r="N33" s="30"/>
      <c r="O33" s="30"/>
      <c r="P33" s="30"/>
      <c r="Q33" s="30"/>
      <c r="R33" s="30"/>
      <c r="S33" s="30"/>
    </row>
    <row r="34" spans="1:19" x14ac:dyDescent="0.25">
      <c r="A34" s="32"/>
      <c r="B34" s="33"/>
      <c r="C34" s="33"/>
      <c r="D34" s="33"/>
      <c r="E34" s="70"/>
      <c r="F34" s="70"/>
      <c r="G34" s="70"/>
      <c r="H34" s="34"/>
      <c r="I34" s="34"/>
      <c r="J34" s="34"/>
      <c r="K34" s="34"/>
      <c r="L34" s="34"/>
      <c r="M34" s="70"/>
      <c r="N34" s="70"/>
      <c r="O34" s="70"/>
      <c r="P34" s="70"/>
      <c r="Q34" s="70"/>
      <c r="R34" s="70"/>
      <c r="S34" s="70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bestFit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30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54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2"/>
      <c r="J5" s="62"/>
      <c r="K5" s="62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5">
        <v>178</v>
      </c>
      <c r="K7" s="64"/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5">
        <v>20</v>
      </c>
      <c r="K8" s="64"/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5">
        <v>0</v>
      </c>
      <c r="K10" s="64"/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5">
        <v>0</v>
      </c>
      <c r="K11" s="64"/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5">
        <v>40</v>
      </c>
      <c r="K13" s="64"/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5">
        <v>14</v>
      </c>
      <c r="K14" s="64"/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5">
        <v>72</v>
      </c>
      <c r="K16" s="64"/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5">
        <v>98</v>
      </c>
      <c r="K17" s="64"/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5">
        <v>38</v>
      </c>
      <c r="K19" s="64"/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5">
        <v>86</v>
      </c>
      <c r="K20" s="64"/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5">
        <v>3</v>
      </c>
      <c r="K21" s="64"/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6"/>
      <c r="K23" s="64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5">
        <v>0</v>
      </c>
      <c r="K24" s="64"/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5">
        <v>0</v>
      </c>
      <c r="K25" s="64"/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5"/>
      <c r="K26" s="64"/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5">
        <v>5</v>
      </c>
      <c r="K27" s="64"/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5">
        <v>0</v>
      </c>
      <c r="K29" s="64"/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5">
        <v>1</v>
      </c>
      <c r="K30" s="64"/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5">
        <v>780</v>
      </c>
      <c r="K31" s="64"/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5">
        <v>1</v>
      </c>
      <c r="K32" s="64"/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I33" s="30"/>
      <c r="K33" s="30"/>
      <c r="M33" s="30"/>
      <c r="N33" s="30"/>
      <c r="O33" s="30"/>
      <c r="P33" s="30"/>
      <c r="Q33" s="30"/>
      <c r="R33" s="30"/>
      <c r="S33" s="30"/>
    </row>
    <row r="34" spans="1:19" x14ac:dyDescent="0.25">
      <c r="A34" s="32"/>
      <c r="B34" s="33"/>
      <c r="C34" s="33"/>
      <c r="D34" s="33"/>
      <c r="E34" s="70"/>
      <c r="F34" s="70"/>
      <c r="G34" s="70"/>
      <c r="H34" s="34"/>
      <c r="I34" s="34"/>
      <c r="J34" s="34"/>
      <c r="K34" s="70"/>
      <c r="L34" s="34"/>
      <c r="M34" s="70"/>
      <c r="N34" s="70"/>
      <c r="O34" s="70"/>
      <c r="P34" s="70"/>
      <c r="Q34" s="70"/>
      <c r="R34" s="70"/>
      <c r="S34" s="70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70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30" zoomScaleNormal="130" workbookViewId="0">
      <selection activeCell="K6" sqref="K6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bestFit="1" customWidth="1"/>
    <col min="12" max="12" width="11.625" style="7" hidden="1" customWidth="1"/>
    <col min="13" max="13" width="7.125" style="7" hidden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25.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2"/>
      <c r="F5" s="62"/>
      <c r="G5" s="62"/>
      <c r="H5" s="5"/>
      <c r="I5" s="62"/>
      <c r="J5" s="62"/>
      <c r="K5" s="62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5">
        <v>200</v>
      </c>
      <c r="L7" s="64"/>
      <c r="M7" s="64"/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5">
        <v>9</v>
      </c>
      <c r="L8" s="64"/>
      <c r="M8" s="64"/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5">
        <v>0</v>
      </c>
      <c r="L10" s="64"/>
      <c r="M10" s="64"/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5">
        <v>5</v>
      </c>
      <c r="L11" s="64"/>
      <c r="M11" s="64"/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5">
        <v>35</v>
      </c>
      <c r="L13" s="64"/>
      <c r="M13" s="64"/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5">
        <v>3</v>
      </c>
      <c r="L14" s="64"/>
      <c r="M14" s="64"/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5">
        <v>80</v>
      </c>
      <c r="L16" s="64"/>
      <c r="M16" s="64"/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5">
        <v>70</v>
      </c>
      <c r="L17" s="64"/>
      <c r="M17" s="64"/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5">
        <v>18</v>
      </c>
      <c r="L19" s="64"/>
      <c r="M19" s="64"/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5">
        <v>56</v>
      </c>
      <c r="L20" s="64"/>
      <c r="M20" s="64"/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5">
        <v>778</v>
      </c>
      <c r="L21" s="64"/>
      <c r="M21" s="64"/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6"/>
      <c r="L23" s="64"/>
      <c r="M23" s="64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5">
        <v>0</v>
      </c>
      <c r="L24" s="64"/>
      <c r="M24" s="64"/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5">
        <v>0</v>
      </c>
      <c r="L25" s="64"/>
      <c r="M25" s="64"/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5">
        <v>14</v>
      </c>
      <c r="L26" s="64"/>
      <c r="M26" s="64"/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5">
        <v>14</v>
      </c>
      <c r="L27" s="64"/>
      <c r="M27" s="64"/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5">
        <v>0</v>
      </c>
      <c r="L29" s="68"/>
      <c r="M29" s="64"/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5">
        <v>0</v>
      </c>
      <c r="L30" s="64"/>
      <c r="M30" s="64"/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5">
        <v>890</v>
      </c>
      <c r="L31" s="64"/>
      <c r="M31" s="64"/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5">
        <v>2</v>
      </c>
      <c r="L32" s="64"/>
      <c r="M32" s="64"/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I33" s="30"/>
      <c r="J33" s="30"/>
      <c r="M33" s="30"/>
      <c r="N33" s="30"/>
      <c r="O33" s="30"/>
      <c r="P33" s="30"/>
      <c r="Q33" s="30"/>
      <c r="R33" s="30"/>
      <c r="S33" s="30"/>
    </row>
    <row r="34" spans="1:19" x14ac:dyDescent="0.25">
      <c r="A34" s="32"/>
      <c r="B34" s="33"/>
      <c r="C34" s="33"/>
      <c r="D34" s="33"/>
      <c r="E34" s="70"/>
      <c r="F34" s="70"/>
      <c r="G34" s="70"/>
      <c r="H34" s="34"/>
      <c r="I34" s="34"/>
      <c r="J34" s="34"/>
      <c r="K34" s="34"/>
      <c r="L34" s="34"/>
      <c r="M34" s="70"/>
      <c r="N34" s="70"/>
      <c r="O34" s="70"/>
      <c r="P34" s="70"/>
      <c r="Q34" s="70"/>
      <c r="R34" s="70"/>
      <c r="S34" s="70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bestFit="1" customWidth="1"/>
    <col min="14" max="14" width="7.625" style="7" hidden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30.7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2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5">
        <v>160</v>
      </c>
      <c r="N7" s="64"/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5">
        <v>10</v>
      </c>
      <c r="N8" s="64"/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>
        <v>0</v>
      </c>
      <c r="N10" s="64"/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>
        <v>1</v>
      </c>
      <c r="N11" s="64"/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>
        <v>45</v>
      </c>
      <c r="N13" s="64"/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>
        <v>11</v>
      </c>
      <c r="N14" s="64"/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>
        <v>120</v>
      </c>
      <c r="N16" s="64"/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>
        <v>60</v>
      </c>
      <c r="N17" s="64"/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>
        <v>17</v>
      </c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>
        <v>0</v>
      </c>
      <c r="N19" s="64"/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>
        <v>84</v>
      </c>
      <c r="N20" s="64"/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>
        <v>0</v>
      </c>
      <c r="N21" s="64"/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6"/>
      <c r="N23" s="64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5">
        <v>0</v>
      </c>
      <c r="N24" s="64"/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>
        <v>0</v>
      </c>
      <c r="N25" s="64"/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>
        <v>5</v>
      </c>
      <c r="N26" s="64"/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5">
        <v>5</v>
      </c>
      <c r="N27" s="64"/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5">
        <v>0</v>
      </c>
      <c r="N29" s="64"/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>
        <v>0</v>
      </c>
      <c r="N30" s="64"/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5">
        <v>890</v>
      </c>
      <c r="N31" s="64"/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>
        <v>2</v>
      </c>
      <c r="N32" s="64"/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N33" s="30"/>
      <c r="O33" s="30"/>
      <c r="Q33" s="30"/>
      <c r="R33" s="30"/>
      <c r="S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70"/>
      <c r="O34" s="70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5" customWidth="1"/>
    <col min="2" max="2" width="8.625" style="7" customWidth="1"/>
    <col min="3" max="3" width="7.375" style="7" hidden="1" customWidth="1"/>
    <col min="4" max="4" width="10.875" style="7" hidden="1" customWidth="1"/>
    <col min="5" max="5" width="7.125" style="7" hidden="1" customWidth="1"/>
    <col min="6" max="6" width="7.25" style="7" hidden="1" customWidth="1"/>
    <col min="7" max="7" width="7.375" style="7" hidden="1" customWidth="1"/>
    <col min="8" max="8" width="11" style="7" hidden="1" customWidth="1"/>
    <col min="9" max="9" width="7.25" style="7" hidden="1" customWidth="1"/>
    <col min="10" max="10" width="7.125" style="7" hidden="1" customWidth="1"/>
    <col min="11" max="11" width="7.375" style="7" hidden="1" customWidth="1"/>
    <col min="12" max="12" width="11.625" style="7" hidden="1" customWidth="1"/>
    <col min="13" max="13" width="7.125" style="7" hidden="1" customWidth="1"/>
    <col min="14" max="14" width="7.625" style="7" bestFit="1" customWidth="1"/>
    <col min="15" max="15" width="7.25" style="7" hidden="1" customWidth="1"/>
    <col min="16" max="16" width="11" style="7" hidden="1" customWidth="1"/>
    <col min="17" max="17" width="6.75" style="7" hidden="1" customWidth="1"/>
    <col min="18" max="19" width="7.375" style="7" hidden="1" customWidth="1"/>
    <col min="20" max="20" width="9" style="60" hidden="1" customWidth="1"/>
    <col min="21" max="88" width="9" style="6"/>
    <col min="89" max="16384" width="9" style="7"/>
  </cols>
  <sheetData>
    <row r="1" spans="1:88" ht="30.75" customHeight="1" x14ac:dyDescent="0.2">
      <c r="T1" s="7"/>
      <c r="U1" s="3" t="s">
        <v>53</v>
      </c>
    </row>
    <row r="2" spans="1:88" s="39" customFormat="1" x14ac:dyDescent="0.25">
      <c r="A2" s="81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</row>
    <row r="3" spans="1:88" s="39" customFormat="1" x14ac:dyDescent="0.25">
      <c r="A3" s="79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</row>
    <row r="4" spans="1:88" s="4" customFormat="1" ht="15" x14ac:dyDescent="0.2">
      <c r="A4" s="42" t="s">
        <v>36</v>
      </c>
      <c r="B4" s="43" t="s">
        <v>0</v>
      </c>
      <c r="C4" s="46" t="s">
        <v>41</v>
      </c>
      <c r="D4" s="2" t="s">
        <v>42</v>
      </c>
      <c r="E4" s="44">
        <v>21459</v>
      </c>
      <c r="F4" s="45">
        <v>21490</v>
      </c>
      <c r="G4" s="44">
        <v>21520</v>
      </c>
      <c r="H4" s="2" t="s">
        <v>43</v>
      </c>
      <c r="I4" s="45">
        <v>21551</v>
      </c>
      <c r="J4" s="44">
        <v>21582</v>
      </c>
      <c r="K4" s="45">
        <v>21610</v>
      </c>
      <c r="L4" s="2" t="s">
        <v>44</v>
      </c>
      <c r="M4" s="44">
        <v>21641</v>
      </c>
      <c r="N4" s="45">
        <v>21671</v>
      </c>
      <c r="O4" s="44">
        <v>21702</v>
      </c>
      <c r="P4" s="2" t="s">
        <v>45</v>
      </c>
      <c r="Q4" s="45">
        <v>21732</v>
      </c>
      <c r="R4" s="45">
        <v>21763</v>
      </c>
      <c r="S4" s="44">
        <v>21794</v>
      </c>
      <c r="T4" s="56" t="s">
        <v>48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</row>
    <row r="5" spans="1:88" ht="18" x14ac:dyDescent="0.4">
      <c r="A5" s="8" t="s">
        <v>1</v>
      </c>
      <c r="B5" s="5"/>
      <c r="C5" s="61"/>
      <c r="D5" s="5"/>
      <c r="E5" s="63"/>
      <c r="F5" s="63"/>
      <c r="G5" s="63"/>
      <c r="H5" s="10"/>
      <c r="I5" s="63"/>
      <c r="J5" s="63"/>
      <c r="K5" s="63"/>
      <c r="L5" s="5"/>
      <c r="M5" s="62"/>
      <c r="N5" s="62"/>
      <c r="O5" s="63"/>
      <c r="P5" s="5"/>
      <c r="Q5" s="62"/>
      <c r="R5" s="62"/>
      <c r="S5" s="62"/>
      <c r="T5" s="57"/>
    </row>
    <row r="6" spans="1:88" x14ac:dyDescent="0.25">
      <c r="A6" s="1" t="s">
        <v>38</v>
      </c>
      <c r="B6" s="5" t="s">
        <v>2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57" t="s">
        <v>49</v>
      </c>
    </row>
    <row r="7" spans="1:88" x14ac:dyDescent="0.25">
      <c r="A7" s="8" t="s">
        <v>3</v>
      </c>
      <c r="B7" s="5" t="s">
        <v>2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>
        <v>110</v>
      </c>
      <c r="O7" s="64"/>
      <c r="P7" s="64"/>
      <c r="Q7" s="64"/>
      <c r="R7" s="64"/>
      <c r="S7" s="64"/>
      <c r="T7" s="57"/>
    </row>
    <row r="8" spans="1:88" x14ac:dyDescent="0.25">
      <c r="A8" s="8" t="s">
        <v>4</v>
      </c>
      <c r="B8" s="5" t="s">
        <v>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5">
        <v>20</v>
      </c>
      <c r="O8" s="64"/>
      <c r="P8" s="64"/>
      <c r="Q8" s="64"/>
      <c r="R8" s="64"/>
      <c r="S8" s="64"/>
      <c r="T8" s="57"/>
    </row>
    <row r="9" spans="1:88" x14ac:dyDescent="0.25">
      <c r="A9" s="12" t="s">
        <v>5</v>
      </c>
      <c r="B9" s="9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57"/>
    </row>
    <row r="10" spans="1:88" x14ac:dyDescent="0.25">
      <c r="A10" s="11" t="s">
        <v>6</v>
      </c>
      <c r="B10" s="10" t="s">
        <v>7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>
        <v>0</v>
      </c>
      <c r="O10" s="64"/>
      <c r="P10" s="64"/>
      <c r="Q10" s="64"/>
      <c r="R10" s="64"/>
      <c r="S10" s="64"/>
      <c r="T10" s="57"/>
    </row>
    <row r="11" spans="1:88" x14ac:dyDescent="0.25">
      <c r="A11" s="12" t="s">
        <v>8</v>
      </c>
      <c r="B11" s="9" t="s">
        <v>9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>
        <v>0</v>
      </c>
      <c r="O11" s="64"/>
      <c r="P11" s="64"/>
      <c r="Q11" s="64"/>
      <c r="R11" s="64"/>
      <c r="S11" s="64"/>
      <c r="T11" s="57"/>
    </row>
    <row r="12" spans="1:88" x14ac:dyDescent="0.25">
      <c r="A12" s="12" t="s">
        <v>10</v>
      </c>
      <c r="B12" s="9" t="s">
        <v>11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57" t="s">
        <v>50</v>
      </c>
    </row>
    <row r="13" spans="1:88" x14ac:dyDescent="0.25">
      <c r="A13" s="12" t="s">
        <v>12</v>
      </c>
      <c r="B13" s="9" t="s">
        <v>11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>
        <v>30</v>
      </c>
      <c r="O13" s="64"/>
      <c r="P13" s="64"/>
      <c r="Q13" s="64"/>
      <c r="R13" s="64"/>
      <c r="S13" s="64"/>
      <c r="T13" s="57"/>
    </row>
    <row r="14" spans="1:88" x14ac:dyDescent="0.25">
      <c r="A14" s="12" t="s">
        <v>13</v>
      </c>
      <c r="B14" s="9" t="s">
        <v>11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5">
        <v>0</v>
      </c>
      <c r="O14" s="64"/>
      <c r="P14" s="64"/>
      <c r="Q14" s="64"/>
      <c r="R14" s="64"/>
      <c r="S14" s="64"/>
      <c r="T14" s="57"/>
    </row>
    <row r="15" spans="1:88" x14ac:dyDescent="0.25">
      <c r="A15" s="40" t="s">
        <v>14</v>
      </c>
      <c r="B15" s="10" t="s">
        <v>15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57" t="s">
        <v>16</v>
      </c>
    </row>
    <row r="16" spans="1:88" x14ac:dyDescent="0.25">
      <c r="A16" s="11" t="s">
        <v>17</v>
      </c>
      <c r="B16" s="10" t="s">
        <v>15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>
        <v>79</v>
      </c>
      <c r="O16" s="64"/>
      <c r="P16" s="64"/>
      <c r="Q16" s="64"/>
      <c r="R16" s="64"/>
      <c r="S16" s="64"/>
      <c r="T16" s="57"/>
    </row>
    <row r="17" spans="1:88" s="15" customFormat="1" x14ac:dyDescent="0.25">
      <c r="A17" s="11" t="s">
        <v>18</v>
      </c>
      <c r="B17" s="13" t="s">
        <v>15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>
        <v>91</v>
      </c>
      <c r="O17" s="64"/>
      <c r="P17" s="64"/>
      <c r="Q17" s="64"/>
      <c r="R17" s="64"/>
      <c r="S17" s="64"/>
      <c r="T17" s="58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</row>
    <row r="18" spans="1:88" x14ac:dyDescent="0.25">
      <c r="A18" s="12" t="s">
        <v>19</v>
      </c>
      <c r="B18" s="9" t="s">
        <v>20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57" t="s">
        <v>51</v>
      </c>
    </row>
    <row r="19" spans="1:88" x14ac:dyDescent="0.25">
      <c r="A19" s="12" t="s">
        <v>21</v>
      </c>
      <c r="B19" s="9" t="s">
        <v>22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>
        <v>31</v>
      </c>
      <c r="O19" s="64"/>
      <c r="P19" s="64"/>
      <c r="Q19" s="64"/>
      <c r="R19" s="64"/>
      <c r="S19" s="64"/>
      <c r="T19" s="57"/>
    </row>
    <row r="20" spans="1:88" x14ac:dyDescent="0.25">
      <c r="A20" s="16" t="s">
        <v>23</v>
      </c>
      <c r="B20" s="17" t="s">
        <v>22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>
        <v>0</v>
      </c>
      <c r="O20" s="64"/>
      <c r="P20" s="64"/>
      <c r="Q20" s="64"/>
      <c r="R20" s="64"/>
      <c r="S20" s="64"/>
      <c r="T20" s="57"/>
    </row>
    <row r="21" spans="1:88" x14ac:dyDescent="0.25">
      <c r="A21" s="18" t="s">
        <v>24</v>
      </c>
      <c r="B21" s="9" t="s">
        <v>25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>
        <v>0</v>
      </c>
      <c r="O21" s="64"/>
      <c r="P21" s="64"/>
      <c r="Q21" s="64"/>
      <c r="R21" s="64"/>
      <c r="S21" s="64"/>
      <c r="T21" s="57"/>
    </row>
    <row r="22" spans="1:88" x14ac:dyDescent="0.25">
      <c r="A22" s="19" t="s">
        <v>39</v>
      </c>
      <c r="B22" s="20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57"/>
    </row>
    <row r="23" spans="1:88" x14ac:dyDescent="0.25">
      <c r="A23" s="19" t="s">
        <v>26</v>
      </c>
      <c r="B23" s="21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6"/>
      <c r="O23" s="64"/>
      <c r="P23" s="64"/>
      <c r="Q23" s="64"/>
      <c r="R23" s="64"/>
      <c r="S23" s="64"/>
      <c r="T23" s="59"/>
    </row>
    <row r="24" spans="1:88" s="24" customFormat="1" ht="63" x14ac:dyDescent="0.25">
      <c r="A24" s="22" t="s">
        <v>27</v>
      </c>
      <c r="B24" s="23" t="s">
        <v>30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5">
        <v>0</v>
      </c>
      <c r="O24" s="64"/>
      <c r="P24" s="64"/>
      <c r="Q24" s="64"/>
      <c r="R24" s="64"/>
      <c r="S24" s="64"/>
      <c r="T24" s="5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</row>
    <row r="25" spans="1:88" s="24" customFormat="1" x14ac:dyDescent="0.25">
      <c r="A25" s="22"/>
      <c r="B25" s="23" t="s">
        <v>37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5">
        <v>0</v>
      </c>
      <c r="O25" s="64"/>
      <c r="P25" s="64"/>
      <c r="Q25" s="64"/>
      <c r="R25" s="64"/>
      <c r="S25" s="64"/>
      <c r="T25" s="5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</row>
    <row r="26" spans="1:88" s="24" customFormat="1" ht="47.25" x14ac:dyDescent="0.25">
      <c r="A26" s="22" t="s">
        <v>28</v>
      </c>
      <c r="B26" s="23" t="s">
        <v>30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5">
        <v>0</v>
      </c>
      <c r="O26" s="64"/>
      <c r="P26" s="64"/>
      <c r="Q26" s="64"/>
      <c r="R26" s="64"/>
      <c r="S26" s="64"/>
      <c r="T26" s="5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</row>
    <row r="27" spans="1:88" s="6" customFormat="1" x14ac:dyDescent="0.25">
      <c r="A27" s="25"/>
      <c r="B27" s="23" t="s">
        <v>37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>
        <v>0</v>
      </c>
      <c r="O27" s="64"/>
      <c r="P27" s="64"/>
      <c r="Q27" s="64"/>
      <c r="R27" s="64"/>
      <c r="S27" s="64"/>
      <c r="T27" s="57"/>
    </row>
    <row r="28" spans="1:88" s="6" customFormat="1" x14ac:dyDescent="0.25">
      <c r="A28" s="25" t="s">
        <v>29</v>
      </c>
      <c r="B28" s="26" t="s">
        <v>30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57" t="s">
        <v>52</v>
      </c>
    </row>
    <row r="29" spans="1:88" x14ac:dyDescent="0.25">
      <c r="A29" s="27" t="s">
        <v>31</v>
      </c>
      <c r="B29" s="17" t="s">
        <v>30</v>
      </c>
      <c r="C29" s="64"/>
      <c r="D29" s="64"/>
      <c r="E29" s="64"/>
      <c r="F29" s="64"/>
      <c r="G29" s="64"/>
      <c r="H29" s="64"/>
      <c r="I29" s="64"/>
      <c r="J29" s="64"/>
      <c r="K29" s="64"/>
      <c r="L29" s="68"/>
      <c r="M29" s="64"/>
      <c r="N29" s="65">
        <v>0</v>
      </c>
      <c r="O29" s="64"/>
      <c r="P29" s="64"/>
      <c r="Q29" s="64"/>
      <c r="R29" s="64"/>
      <c r="S29" s="64"/>
      <c r="T29" s="57"/>
    </row>
    <row r="30" spans="1:88" s="30" customFormat="1" x14ac:dyDescent="0.25">
      <c r="A30" s="28" t="s">
        <v>32</v>
      </c>
      <c r="B30" s="10" t="s">
        <v>30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>
        <v>0</v>
      </c>
      <c r="O30" s="64"/>
      <c r="P30" s="64"/>
      <c r="Q30" s="64"/>
      <c r="R30" s="64"/>
      <c r="S30" s="64"/>
      <c r="T30" s="5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</row>
    <row r="31" spans="1:88" ht="31.5" x14ac:dyDescent="0.25">
      <c r="A31" s="41" t="s">
        <v>33</v>
      </c>
      <c r="B31" s="31" t="s">
        <v>34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>
        <v>850</v>
      </c>
      <c r="O31" s="64"/>
      <c r="P31" s="64"/>
      <c r="Q31" s="64"/>
      <c r="R31" s="64"/>
      <c r="S31" s="64"/>
      <c r="T31" s="57"/>
    </row>
    <row r="32" spans="1:88" s="30" customFormat="1" x14ac:dyDescent="0.25">
      <c r="A32" s="11" t="s">
        <v>40</v>
      </c>
      <c r="B32" s="10" t="s">
        <v>30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5">
        <v>0</v>
      </c>
      <c r="O32" s="64"/>
      <c r="P32" s="64"/>
      <c r="Q32" s="64"/>
      <c r="R32" s="64"/>
      <c r="S32" s="64"/>
      <c r="T32" s="5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</row>
    <row r="33" spans="1:19" x14ac:dyDescent="0.25">
      <c r="E33" s="30"/>
      <c r="F33" s="30"/>
      <c r="G33" s="30"/>
      <c r="H33" s="30"/>
      <c r="I33" s="30"/>
      <c r="J33" s="30"/>
      <c r="K33" s="30"/>
      <c r="O33" s="30"/>
      <c r="Q33" s="30"/>
      <c r="R33" s="30"/>
      <c r="S33" s="30"/>
    </row>
    <row r="34" spans="1:19" x14ac:dyDescent="0.25">
      <c r="A34" s="32"/>
      <c r="B34" s="33"/>
      <c r="C34" s="33"/>
      <c r="D34" s="33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</row>
    <row r="35" spans="1:19" x14ac:dyDescent="0.25">
      <c r="A35" s="35"/>
      <c r="B35" s="36"/>
      <c r="C35" s="36"/>
      <c r="D35" s="3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</row>
    <row r="36" spans="1:19" x14ac:dyDescent="0.25">
      <c r="A36" s="3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19" x14ac:dyDescent="0.25">
      <c r="A37" s="3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</row>
    <row r="38" spans="1:19" x14ac:dyDescent="0.25">
      <c r="A38" s="37"/>
      <c r="B38" s="38"/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x14ac:dyDescent="0.25">
      <c r="A39" s="32"/>
      <c r="B39" s="36"/>
      <c r="C39" s="36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32"/>
      <c r="B40" s="36"/>
      <c r="C40" s="36"/>
      <c r="D40" s="36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19" x14ac:dyDescent="0.25">
      <c r="A41" s="32"/>
      <c r="B41" s="36"/>
      <c r="C41" s="36"/>
      <c r="D41" s="3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1:19" x14ac:dyDescent="0.25">
      <c r="A42" s="69"/>
      <c r="B42" s="36"/>
      <c r="C42" s="36"/>
      <c r="D42" s="36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  <row r="43" spans="1:19" x14ac:dyDescent="0.25">
      <c r="A43" s="69"/>
      <c r="B43" s="36"/>
      <c r="C43" s="36"/>
      <c r="D43" s="3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</row>
    <row r="44" spans="1:19" x14ac:dyDescent="0.25">
      <c r="A44" s="69"/>
    </row>
    <row r="45" spans="1:19" x14ac:dyDescent="0.25">
      <c r="A45" s="69"/>
    </row>
    <row r="46" spans="1:19" x14ac:dyDescent="0.25">
      <c r="A46" s="69"/>
    </row>
    <row r="47" spans="1:19" x14ac:dyDescent="0.25">
      <c r="A47" s="69"/>
    </row>
    <row r="48" spans="1:19" x14ac:dyDescent="0.25">
      <c r="A48" s="69"/>
    </row>
    <row r="49" spans="1:1" x14ac:dyDescent="0.25">
      <c r="A49" s="69"/>
    </row>
    <row r="50" spans="1:1" x14ac:dyDescent="0.25">
      <c r="A50"/>
    </row>
    <row r="51" spans="1:1" x14ac:dyDescent="0.25">
      <c r="A51" s="69"/>
    </row>
    <row r="52" spans="1:1" x14ac:dyDescent="0.25">
      <c r="A52" s="69"/>
    </row>
    <row r="53" spans="1:1" x14ac:dyDescent="0.25">
      <c r="A53" s="69"/>
    </row>
    <row r="54" spans="1:1" x14ac:dyDescent="0.25">
      <c r="A54" s="69"/>
    </row>
    <row r="55" spans="1:1" x14ac:dyDescent="0.25">
      <c r="A55" s="69"/>
    </row>
    <row r="56" spans="1:1" x14ac:dyDescent="0.25">
      <c r="A56" s="69"/>
    </row>
    <row r="57" spans="1:1" x14ac:dyDescent="0.25">
      <c r="A57" s="69"/>
    </row>
  </sheetData>
  <sheetProtection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Total_nakornsri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dcterms:created xsi:type="dcterms:W3CDTF">2012-10-15T07:35:37Z</dcterms:created>
  <dcterms:modified xsi:type="dcterms:W3CDTF">2016-09-13T08:00:56Z</dcterms:modified>
</cp:coreProperties>
</file>