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4895" windowHeight="7050" activeTab="0"/>
  </bookViews>
  <sheets>
    <sheet name="12month" sheetId="1" r:id="rId1"/>
    <sheet name="พิมพ์รายไตรมาส เจ้าของงาน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Titles" localSheetId="1">'พิมพ์รายไตรมาส เจ้าของงาน'!$4:$5</definedName>
  </definedNames>
  <calcPr fullCalcOnLoad="1"/>
</workbook>
</file>

<file path=xl/sharedStrings.xml><?xml version="1.0" encoding="utf-8"?>
<sst xmlns="http://schemas.openxmlformats.org/spreadsheetml/2006/main" count="165" uniqueCount="71">
  <si>
    <t>หน่วยนับ</t>
  </si>
  <si>
    <t>ต.ค.-ธ.ค.</t>
  </si>
  <si>
    <t>ม.ค.-มี.ค.</t>
  </si>
  <si>
    <t>เม.ย.-มิ.ย.</t>
  </si>
  <si>
    <t>ก.ค.-ก.ย.</t>
  </si>
  <si>
    <t xml:space="preserve">ภารกิจพื้นฐานประจำ / สนับสนุนยุทธศาสตร์ </t>
  </si>
  <si>
    <t xml:space="preserve">โครงการยุทธศาสตร์ </t>
  </si>
  <si>
    <t>คน</t>
  </si>
  <si>
    <t xml:space="preserve">ตัวชี้วัด / กิจกรรมการดำเนินงานของผลผลิต / </t>
  </si>
  <si>
    <t xml:space="preserve">แผนปฏิบัติราชการประจำปีงบประมาณ 2555 </t>
  </si>
  <si>
    <t>กิจกรรมหลักที่ 1 บริการบรรณสารสนเทศ</t>
  </si>
  <si>
    <t>กิจกรรมหลักที่ 2 บริการห้องสมุด</t>
  </si>
  <si>
    <t xml:space="preserve">         1) ให้บริการผู้ใช้ห้องสมุด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</si>
  <si>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</si>
  <si>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</si>
  <si>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 xml:space="preserve">         1) งานการให้การศึกษาผู้ใช้ห้องสมุด</t>
  </si>
  <si>
    <t xml:space="preserve">         2) งานส่งเสริมการใช้ห้องสมุด </t>
  </si>
  <si>
    <t xml:space="preserve">            - การจัดทำสื่อประชาสัมพันธ์</t>
  </si>
  <si>
    <t xml:space="preserve">            - การจัดกิจกรรมประชาสัมพันธ์</t>
  </si>
  <si>
    <t>ครั้ง</t>
  </si>
  <si>
    <t>ระเบียน</t>
  </si>
  <si>
    <t>ราย</t>
  </si>
  <si>
    <t>เล่ม-ชิ้น</t>
  </si>
  <si>
    <t>คำถาม</t>
  </si>
  <si>
    <t>เรื่อง</t>
  </si>
  <si>
    <t>ก 1.3.6</t>
  </si>
  <si>
    <t xml:space="preserve">         4) งานบริการตอบคำถามและช่วยค้นคว้าสื่อทั่วไปและสื่อลักษณะพิเศษ</t>
  </si>
  <si>
    <t>ของหน่วยงาน......สำนักบรรณสารสนเทศ...........................</t>
  </si>
  <si>
    <t>ผู้รับผิดชอบ</t>
  </si>
  <si>
    <t>เป้าหมาย</t>
  </si>
  <si>
    <t>ทำได้</t>
  </si>
  <si>
    <t>ต.ค.</t>
  </si>
  <si>
    <t>พ.ย.</t>
  </si>
  <si>
    <t>ธ.ค.</t>
  </si>
  <si>
    <t xml:space="preserve">   สำนัก  ทำได้ทั้งปี</t>
  </si>
  <si>
    <t>เมย.</t>
  </si>
  <si>
    <t>พ.ค.</t>
  </si>
  <si>
    <t>มิ.ย.</t>
  </si>
  <si>
    <t>ก.ค.</t>
  </si>
  <si>
    <t>ส.ค.</t>
  </si>
  <si>
    <t>ก.ย.</t>
  </si>
  <si>
    <t>ม.ค.-ธ.ค.</t>
  </si>
  <si>
    <t>ม.ค.</t>
  </si>
  <si>
    <t>ก.พ.</t>
  </si>
  <si>
    <t>มี.ค.</t>
  </si>
  <si>
    <t>เป้าหมายกองแผน ทั้งปี</t>
  </si>
  <si>
    <t>รหัส</t>
  </si>
  <si>
    <t>(ระบุ)</t>
  </si>
  <si>
    <r>
      <t xml:space="preserve">กิจกรรมย่อย 2.1 </t>
    </r>
    <r>
      <rPr>
        <sz val="12.5"/>
        <rFont val="TH SarabunPSK"/>
        <family val="2"/>
      </rPr>
      <t>บริการห้องสมุด ณ ที่ทำการ มสธ.</t>
    </r>
  </si>
  <si>
    <r>
      <t xml:space="preserve">กิจกรรมย่อย 2.6 </t>
    </r>
    <r>
      <rPr>
        <sz val="12.5"/>
        <rFont val="TH SarabunPSK"/>
        <family val="2"/>
      </rPr>
      <t>งานให้การศึกษาผู้ใช้และส่งเสริมการใช้ห้องสมุด</t>
    </r>
  </si>
  <si>
    <r>
      <t xml:space="preserve">กิจกรรมย่อย 2.1 </t>
    </r>
    <r>
      <rPr>
        <sz val="12.5"/>
        <rFont val="TH SarabunPSK"/>
        <family val="2"/>
      </rPr>
      <t>บริการห้องสมุด</t>
    </r>
  </si>
  <si>
    <t xml:space="preserve">         4) งานบริการตอบคำถามและช่วยค้นคว้าสื่อการศึกษา</t>
  </si>
  <si>
    <t>ผลผลิตที่ 2 กิจกรรมบริการบรรณสารสนเทศ  
(ก .1.3.6)</t>
  </si>
  <si>
    <t>จาก 121</t>
  </si>
  <si>
    <t>จาก 127</t>
  </si>
  <si>
    <t>จาก 130</t>
  </si>
  <si>
    <t>จาก 163</t>
  </si>
  <si>
    <t>จาก 162</t>
  </si>
  <si>
    <t>จาก 164</t>
  </si>
  <si>
    <t>จาก 170</t>
  </si>
  <si>
    <t>จาก 172</t>
  </si>
  <si>
    <t>จาก 173</t>
  </si>
  <si>
    <t>กำหนดสีสำหรับการทำงาน</t>
  </si>
  <si>
    <t>หมายเหตุ</t>
  </si>
  <si>
    <t>ทุกศูนย์</t>
  </si>
  <si>
    <t xml:space="preserve">           รายงานผลการปฏิบัติงานเครือข่ายบริการห้องสมุดส่วนภูมิภาค ประจำปี 2555 </t>
  </si>
  <si>
    <t xml:space="preserve">   ศูนย์  ทำได้ทั้งปี</t>
  </si>
  <si>
    <t>จาก 126</t>
  </si>
  <si>
    <t xml:space="preserve">พื้นสีเขียว หมายถึง ข้อมูลที่ได้กรอกลงระบบ  :   </t>
  </si>
  <si>
    <t xml:space="preserve">พื้นสีเทา  หมายถึง  ระบบคำนวณข้อมูลให้  :   </t>
  </si>
  <si>
    <t>รวมข้อมูล ศวน. มสธ. นครศรีธรรมราช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</si>
</sst>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_ ;\-0\ "/>
    <numFmt numFmtId="192" formatCode="_-* #,##0_-;\-* #,##0_-;_-* &quot;-&quot;??_-;_-@_-"/>
    <numFmt numFmtId="193" formatCode="_-* #,##0.0_-;\-* #,##0.0_-;_-* &quot;-&quot;??_-;_-@_-"/>
    <numFmt numFmtId="194" formatCode="[&lt;=99999999][$-D000000]0\-####\-####;[$-D000000]#\-####\-####"/>
    <numFmt numFmtId="195" formatCode="0.00000"/>
    <numFmt numFmtId="196" formatCode="0.0000"/>
    <numFmt numFmtId="197" formatCode="0.000"/>
    <numFmt numFmtId="198" formatCode="0.0"/>
  </numFmts>
  <fonts count="7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12"/>
      <name val="AngsanaUPC"/>
      <family val="1"/>
    </font>
    <font>
      <sz val="12.5"/>
      <name val="Angsana New"/>
      <family val="1"/>
    </font>
    <font>
      <b/>
      <sz val="12.5"/>
      <name val="Angsana New"/>
      <family val="1"/>
    </font>
    <font>
      <sz val="12.5"/>
      <color indexed="8"/>
      <name val="Angsana New"/>
      <family val="1"/>
    </font>
    <font>
      <b/>
      <sz val="16"/>
      <name val="Angsana New"/>
      <family val="1"/>
    </font>
    <font>
      <sz val="16"/>
      <color indexed="8"/>
      <name val="Angsana New"/>
      <family val="1"/>
    </font>
    <font>
      <sz val="11"/>
      <name val="Angsana New"/>
      <family val="1"/>
    </font>
    <font>
      <b/>
      <sz val="12.5"/>
      <name val="TH SarabunPSK"/>
      <family val="2"/>
    </font>
    <font>
      <sz val="12.5"/>
      <name val="TH SarabunPSK"/>
      <family val="2"/>
    </font>
    <font>
      <sz val="10"/>
      <name val="TH SarabunPSK"/>
      <family val="2"/>
    </font>
    <font>
      <b/>
      <sz val="11"/>
      <name val="Angsana New"/>
      <family val="1"/>
    </font>
    <font>
      <b/>
      <sz val="10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2.5"/>
      <color indexed="30"/>
      <name val="TH SarabunPSK"/>
      <family val="2"/>
    </font>
    <font>
      <sz val="12.5"/>
      <color indexed="8"/>
      <name val="TH SarabunPSK"/>
      <family val="2"/>
    </font>
    <font>
      <b/>
      <sz val="12.5"/>
      <color indexed="8"/>
      <name val="TH SarabunPSK"/>
      <family val="2"/>
    </font>
    <font>
      <sz val="12.5"/>
      <color indexed="55"/>
      <name val="TH SarabunPSK"/>
      <family val="2"/>
    </font>
    <font>
      <sz val="12.5"/>
      <color indexed="10"/>
      <name val="TH SarabunPSK"/>
      <family val="2"/>
    </font>
    <font>
      <b/>
      <sz val="14"/>
      <color indexed="10"/>
      <name val="Angsana New"/>
      <family val="1"/>
    </font>
    <font>
      <sz val="12.5"/>
      <color indexed="10"/>
      <name val="Angsana New"/>
      <family val="1"/>
    </font>
    <font>
      <b/>
      <sz val="12.5"/>
      <color indexed="12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.5"/>
      <color rgb="FF0070C0"/>
      <name val="TH SarabunPSK"/>
      <family val="2"/>
    </font>
    <font>
      <sz val="12.5"/>
      <color theme="1"/>
      <name val="TH SarabunPSK"/>
      <family val="2"/>
    </font>
    <font>
      <b/>
      <sz val="12.5"/>
      <color theme="1"/>
      <name val="TH SarabunPSK"/>
      <family val="2"/>
    </font>
    <font>
      <sz val="12.5"/>
      <color theme="0" tint="-0.24997000396251678"/>
      <name val="TH SarabunPSK"/>
      <family val="2"/>
    </font>
    <font>
      <sz val="12.5"/>
      <color rgb="FFFF0000"/>
      <name val="TH SarabunPSK"/>
      <family val="2"/>
    </font>
    <font>
      <sz val="12.5"/>
      <color theme="1"/>
      <name val="Angsana New"/>
      <family val="1"/>
    </font>
    <font>
      <b/>
      <sz val="14"/>
      <color rgb="FFFF0000"/>
      <name val="Angsana New"/>
      <family val="1"/>
    </font>
    <font>
      <sz val="12.5"/>
      <color rgb="FFFF0000"/>
      <name val="Angsana New"/>
      <family val="1"/>
    </font>
    <font>
      <b/>
      <sz val="12.5"/>
      <color rgb="FF0000CC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hair"/>
      <bottom style="hair"/>
    </border>
    <border>
      <left style="thin"/>
      <right style="thin"/>
      <top style="double"/>
      <bottom style="double"/>
    </border>
    <border>
      <left style="thin"/>
      <right/>
      <top/>
      <bottom/>
    </border>
    <border>
      <left style="double"/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double"/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hair"/>
      <bottom style="hair"/>
    </border>
    <border>
      <left style="double"/>
      <right style="thin">
        <color theme="1"/>
      </right>
      <top style="hair"/>
      <bottom style="hair"/>
    </border>
    <border>
      <left style="thin"/>
      <right/>
      <top style="hair"/>
      <bottom style="hair"/>
    </border>
    <border>
      <left style="thin">
        <color theme="1"/>
      </left>
      <right>
        <color indexed="63"/>
      </right>
      <top style="hair"/>
      <bottom style="hair"/>
    </border>
    <border>
      <left style="thin"/>
      <right/>
      <top>
        <color indexed="63"/>
      </top>
      <bottom style="hair"/>
    </border>
    <border>
      <left style="thin">
        <color theme="1"/>
      </left>
      <right style="thin">
        <color theme="1"/>
      </right>
      <top>
        <color indexed="63"/>
      </top>
      <bottom style="hair"/>
    </border>
    <border>
      <left style="thin"/>
      <right style="thin">
        <color theme="1"/>
      </right>
      <top style="hair"/>
      <bottom style="hair"/>
    </border>
    <border>
      <left style="thin">
        <color theme="1"/>
      </left>
      <right style="thin">
        <color theme="1"/>
      </right>
      <top style="hair"/>
      <bottom>
        <color indexed="63"/>
      </bottom>
    </border>
    <border>
      <left style="double"/>
      <right style="thin">
        <color theme="1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>
        <color theme="1"/>
      </right>
      <top>
        <color indexed="63"/>
      </top>
      <bottom style="hair"/>
    </border>
    <border>
      <left style="thin">
        <color theme="1"/>
      </left>
      <right style="thin">
        <color theme="1"/>
      </right>
      <top style="hair"/>
      <bottom style="double"/>
    </border>
    <border>
      <left style="double"/>
      <right style="thin">
        <color theme="1"/>
      </right>
      <top style="hair"/>
      <bottom style="double"/>
    </border>
    <border>
      <left style="thin"/>
      <right style="thin">
        <color theme="1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>
        <color theme="1"/>
      </left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>
        <color theme="1"/>
      </right>
      <top style="hair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/>
      <bottom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9">
      <alignment/>
      <protection/>
    </xf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57">
    <xf numFmtId="0" fontId="0" fillId="0" borderId="0" xfId="0" applyFont="1" applyAlignment="1">
      <alignment/>
    </xf>
    <xf numFmtId="0" fontId="5" fillId="0" borderId="0" xfId="68" applyFont="1" applyBorder="1" applyAlignment="1">
      <alignment horizontal="right"/>
      <protection/>
    </xf>
    <xf numFmtId="0" fontId="5" fillId="0" borderId="0" xfId="68" applyFont="1">
      <alignment/>
      <protection/>
    </xf>
    <xf numFmtId="0" fontId="5" fillId="0" borderId="0" xfId="68" applyFont="1" applyBorder="1">
      <alignment/>
      <protection/>
    </xf>
    <xf numFmtId="0" fontId="7" fillId="0" borderId="0" xfId="68" applyFont="1" applyBorder="1">
      <alignment/>
      <protection/>
    </xf>
    <xf numFmtId="0" fontId="6" fillId="0" borderId="0" xfId="68" applyFont="1" applyBorder="1">
      <alignment/>
      <protection/>
    </xf>
    <xf numFmtId="0" fontId="6" fillId="0" borderId="0" xfId="68" applyFont="1" applyBorder="1" applyAlignment="1">
      <alignment horizontal="center"/>
      <protection/>
    </xf>
    <xf numFmtId="0" fontId="6" fillId="0" borderId="11" xfId="68" applyFont="1" applyBorder="1" applyAlignment="1">
      <alignment horizontal="center" vertical="center"/>
      <protection/>
    </xf>
    <xf numFmtId="0" fontId="6" fillId="0" borderId="12" xfId="68" applyFont="1" applyBorder="1" applyAlignment="1">
      <alignment horizontal="center"/>
      <protection/>
    </xf>
    <xf numFmtId="0" fontId="9" fillId="0" borderId="0" xfId="68" applyFont="1" applyBorder="1">
      <alignment/>
      <protection/>
    </xf>
    <xf numFmtId="0" fontId="6" fillId="0" borderId="13" xfId="68" applyFont="1" applyBorder="1" applyAlignment="1">
      <alignment horizontal="right"/>
      <protection/>
    </xf>
    <xf numFmtId="0" fontId="6" fillId="0" borderId="14" xfId="68" applyFont="1" applyBorder="1" applyAlignment="1">
      <alignment horizontal="centerContinuous" vertical="center"/>
      <protection/>
    </xf>
    <xf numFmtId="0" fontId="10" fillId="0" borderId="0" xfId="68" applyFont="1">
      <alignment/>
      <protection/>
    </xf>
    <xf numFmtId="0" fontId="10" fillId="0" borderId="0" xfId="68" applyFont="1" applyAlignment="1">
      <alignment wrapText="1"/>
      <protection/>
    </xf>
    <xf numFmtId="0" fontId="7" fillId="0" borderId="0" xfId="68" applyFont="1" applyBorder="1" applyAlignment="1">
      <alignment vertical="center"/>
      <protection/>
    </xf>
    <xf numFmtId="0" fontId="9" fillId="0" borderId="0" xfId="68" applyFont="1" applyBorder="1" applyAlignment="1">
      <alignment vertical="center"/>
      <protection/>
    </xf>
    <xf numFmtId="0" fontId="6" fillId="0" borderId="0" xfId="68" applyFont="1" applyBorder="1" applyAlignment="1">
      <alignment horizontal="center" vertical="center"/>
      <protection/>
    </xf>
    <xf numFmtId="0" fontId="6" fillId="0" borderId="0" xfId="68" applyFont="1" applyBorder="1" applyAlignment="1">
      <alignment vertical="center"/>
      <protection/>
    </xf>
    <xf numFmtId="0" fontId="5" fillId="0" borderId="0" xfId="68" applyFont="1" applyBorder="1" applyAlignment="1">
      <alignment vertical="center"/>
      <protection/>
    </xf>
    <xf numFmtId="0" fontId="5" fillId="0" borderId="0" xfId="68" applyNumberFormat="1" applyFont="1" applyBorder="1" applyAlignment="1">
      <alignment vertical="top"/>
      <protection/>
    </xf>
    <xf numFmtId="0" fontId="12" fillId="0" borderId="15" xfId="42" applyNumberFormat="1" applyFont="1" applyFill="1" applyBorder="1" applyAlignment="1">
      <alignment vertical="top" wrapText="1"/>
    </xf>
    <xf numFmtId="0" fontId="12" fillId="0" borderId="11" xfId="42" applyNumberFormat="1" applyFont="1" applyFill="1" applyBorder="1" applyAlignment="1">
      <alignment vertical="top" wrapText="1"/>
    </xf>
    <xf numFmtId="0" fontId="12" fillId="0" borderId="16" xfId="83" applyNumberFormat="1" applyFont="1" applyFill="1" applyBorder="1" applyAlignment="1">
      <alignment vertical="top" wrapText="1"/>
      <protection/>
    </xf>
    <xf numFmtId="0" fontId="61" fillId="13" borderId="17" xfId="0" applyNumberFormat="1" applyFont="1" applyFill="1" applyBorder="1" applyAlignment="1">
      <alignment horizontal="left" vertical="top" wrapText="1"/>
    </xf>
    <xf numFmtId="0" fontId="62" fillId="0" borderId="18" xfId="0" applyNumberFormat="1" applyFont="1" applyFill="1" applyBorder="1" applyAlignment="1">
      <alignment horizontal="center" vertical="top" wrapText="1"/>
    </xf>
    <xf numFmtId="0" fontId="62" fillId="0" borderId="19" xfId="42" applyNumberFormat="1" applyFont="1" applyFill="1" applyBorder="1" applyAlignment="1">
      <alignment vertical="top" wrapText="1"/>
    </xf>
    <xf numFmtId="0" fontId="63" fillId="0" borderId="20" xfId="0" applyNumberFormat="1" applyFont="1" applyFill="1" applyBorder="1" applyAlignment="1">
      <alignment vertical="top" wrapText="1"/>
    </xf>
    <xf numFmtId="0" fontId="62" fillId="0" borderId="21" xfId="0" applyNumberFormat="1" applyFont="1" applyFill="1" applyBorder="1" applyAlignment="1">
      <alignment horizontal="center" vertical="top" wrapText="1"/>
    </xf>
    <xf numFmtId="0" fontId="62" fillId="0" borderId="0" xfId="42" applyNumberFormat="1" applyFont="1" applyFill="1" applyBorder="1" applyAlignment="1">
      <alignment vertical="top" wrapText="1"/>
    </xf>
    <xf numFmtId="0" fontId="62" fillId="0" borderId="22" xfId="0" applyNumberFormat="1" applyFont="1" applyFill="1" applyBorder="1" applyAlignment="1">
      <alignment vertical="top" wrapText="1"/>
    </xf>
    <xf numFmtId="0" fontId="62" fillId="0" borderId="23" xfId="0" applyNumberFormat="1" applyFont="1" applyFill="1" applyBorder="1" applyAlignment="1">
      <alignment horizontal="center" vertical="top" wrapText="1"/>
    </xf>
    <xf numFmtId="0" fontId="62" fillId="0" borderId="22" xfId="42" applyNumberFormat="1" applyFont="1" applyFill="1" applyBorder="1" applyAlignment="1">
      <alignment vertical="top" wrapText="1"/>
    </xf>
    <xf numFmtId="0" fontId="64" fillId="0" borderId="24" xfId="0" applyNumberFormat="1" applyFont="1" applyFill="1" applyBorder="1" applyAlignment="1">
      <alignment vertical="top" wrapText="1"/>
    </xf>
    <xf numFmtId="0" fontId="12" fillId="0" borderId="22" xfId="42" applyNumberFormat="1" applyFont="1" applyFill="1" applyBorder="1" applyAlignment="1">
      <alignment vertical="top" wrapText="1"/>
    </xf>
    <xf numFmtId="0" fontId="12" fillId="0" borderId="25" xfId="42" applyNumberFormat="1" applyFont="1" applyFill="1" applyBorder="1" applyAlignment="1">
      <alignment vertical="top" wrapText="1"/>
    </xf>
    <xf numFmtId="0" fontId="65" fillId="0" borderId="22" xfId="42" applyNumberFormat="1" applyFont="1" applyFill="1" applyBorder="1" applyAlignment="1">
      <alignment vertical="top" wrapText="1"/>
    </xf>
    <xf numFmtId="0" fontId="64" fillId="0" borderId="26" xfId="0" applyNumberFormat="1" applyFont="1" applyFill="1" applyBorder="1" applyAlignment="1">
      <alignment vertical="top" wrapText="1"/>
    </xf>
    <xf numFmtId="0" fontId="12" fillId="0" borderId="27" xfId="42" applyNumberFormat="1" applyFont="1" applyFill="1" applyBorder="1" applyAlignment="1">
      <alignment vertical="top" wrapText="1"/>
    </xf>
    <xf numFmtId="0" fontId="63" fillId="0" borderId="22" xfId="0" applyNumberFormat="1" applyFont="1" applyFill="1" applyBorder="1" applyAlignment="1">
      <alignment vertical="top" wrapText="1"/>
    </xf>
    <xf numFmtId="0" fontId="63" fillId="0" borderId="23" xfId="0" applyNumberFormat="1" applyFont="1" applyFill="1" applyBorder="1" applyAlignment="1">
      <alignment horizontal="center" vertical="top" wrapText="1"/>
    </xf>
    <xf numFmtId="0" fontId="64" fillId="0" borderId="28" xfId="0" applyNumberFormat="1" applyFont="1" applyFill="1" applyBorder="1" applyAlignment="1">
      <alignment vertical="top" wrapText="1"/>
    </xf>
    <xf numFmtId="0" fontId="12" fillId="0" borderId="22" xfId="0" applyNumberFormat="1" applyFont="1" applyFill="1" applyBorder="1" applyAlignment="1">
      <alignment vertical="top" wrapText="1"/>
    </xf>
    <xf numFmtId="0" fontId="12" fillId="0" borderId="23" xfId="0" applyNumberFormat="1" applyFont="1" applyFill="1" applyBorder="1" applyAlignment="1">
      <alignment horizontal="center" vertical="top" wrapText="1"/>
    </xf>
    <xf numFmtId="0" fontId="12" fillId="33" borderId="22" xfId="42" applyNumberFormat="1" applyFont="1" applyFill="1" applyBorder="1" applyAlignment="1">
      <alignment vertical="top" wrapText="1"/>
    </xf>
    <xf numFmtId="0" fontId="62" fillId="0" borderId="29" xfId="0" applyNumberFormat="1" applyFont="1" applyFill="1" applyBorder="1" applyAlignment="1">
      <alignment vertical="top" wrapText="1"/>
    </xf>
    <xf numFmtId="0" fontId="62" fillId="0" borderId="30" xfId="0" applyNumberFormat="1" applyFont="1" applyFill="1" applyBorder="1" applyAlignment="1">
      <alignment horizontal="center" vertical="top" wrapText="1"/>
    </xf>
    <xf numFmtId="0" fontId="6" fillId="0" borderId="31" xfId="68" applyFont="1" applyBorder="1" applyAlignment="1">
      <alignment horizontal="center" vertical="center"/>
      <protection/>
    </xf>
    <xf numFmtId="0" fontId="6" fillId="0" borderId="31" xfId="68" applyFont="1" applyBorder="1" applyAlignment="1">
      <alignment vertical="center"/>
      <protection/>
    </xf>
    <xf numFmtId="0" fontId="6" fillId="4" borderId="11" xfId="68" applyFont="1" applyFill="1" applyBorder="1" applyAlignment="1">
      <alignment horizontal="center" vertical="center"/>
      <protection/>
    </xf>
    <xf numFmtId="0" fontId="6" fillId="4" borderId="12" xfId="68" applyFont="1" applyFill="1" applyBorder="1" applyAlignment="1">
      <alignment horizontal="center"/>
      <protection/>
    </xf>
    <xf numFmtId="0" fontId="12" fillId="4" borderId="15" xfId="42" applyNumberFormat="1" applyFont="1" applyFill="1" applyBorder="1" applyAlignment="1">
      <alignment vertical="top" wrapText="1"/>
    </xf>
    <xf numFmtId="0" fontId="62" fillId="4" borderId="22" xfId="42" applyNumberFormat="1" applyFont="1" applyFill="1" applyBorder="1" applyAlignment="1">
      <alignment vertical="top" wrapText="1"/>
    </xf>
    <xf numFmtId="0" fontId="12" fillId="4" borderId="22" xfId="42" applyNumberFormat="1" applyFont="1" applyFill="1" applyBorder="1" applyAlignment="1">
      <alignment vertical="top" wrapText="1"/>
    </xf>
    <xf numFmtId="0" fontId="62" fillId="4" borderId="27" xfId="42" applyNumberFormat="1" applyFont="1" applyFill="1" applyBorder="1" applyAlignment="1">
      <alignment vertical="top" wrapText="1"/>
    </xf>
    <xf numFmtId="0" fontId="62" fillId="4" borderId="25" xfId="42" applyNumberFormat="1" applyFont="1" applyFill="1" applyBorder="1" applyAlignment="1">
      <alignment vertical="top" wrapText="1"/>
    </xf>
    <xf numFmtId="0" fontId="12" fillId="4" borderId="25" xfId="42" applyNumberFormat="1" applyFont="1" applyFill="1" applyBorder="1" applyAlignment="1">
      <alignment vertical="top" wrapText="1"/>
    </xf>
    <xf numFmtId="0" fontId="12" fillId="4" borderId="27" xfId="42" applyNumberFormat="1" applyFont="1" applyFill="1" applyBorder="1" applyAlignment="1">
      <alignment vertical="top" wrapText="1"/>
    </xf>
    <xf numFmtId="0" fontId="12" fillId="4" borderId="32" xfId="42" applyNumberFormat="1" applyFont="1" applyFill="1" applyBorder="1" applyAlignment="1">
      <alignment vertical="top" wrapText="1"/>
    </xf>
    <xf numFmtId="0" fontId="66" fillId="4" borderId="15" xfId="68" applyNumberFormat="1" applyFont="1" applyFill="1" applyBorder="1" applyAlignment="1">
      <alignment vertical="top"/>
      <protection/>
    </xf>
    <xf numFmtId="1" fontId="12" fillId="4" borderId="15" xfId="42" applyNumberFormat="1" applyFont="1" applyFill="1" applyBorder="1" applyAlignment="1">
      <alignment vertical="top" wrapText="1"/>
    </xf>
    <xf numFmtId="1" fontId="12" fillId="33" borderId="15" xfId="42" applyNumberFormat="1" applyFont="1" applyFill="1" applyBorder="1" applyAlignment="1">
      <alignment vertical="top" wrapText="1"/>
    </xf>
    <xf numFmtId="0" fontId="12" fillId="33" borderId="15" xfId="42" applyNumberFormat="1" applyFont="1" applyFill="1" applyBorder="1" applyAlignment="1">
      <alignment vertical="top" wrapText="1"/>
    </xf>
    <xf numFmtId="0" fontId="12" fillId="33" borderId="25" xfId="42" applyNumberFormat="1" applyFont="1" applyFill="1" applyBorder="1" applyAlignment="1">
      <alignment vertical="top" wrapText="1"/>
    </xf>
    <xf numFmtId="0" fontId="12" fillId="33" borderId="11" xfId="42" applyNumberFormat="1" applyFont="1" applyFill="1" applyBorder="1" applyAlignment="1">
      <alignment vertical="top" wrapText="1"/>
    </xf>
    <xf numFmtId="0" fontId="12" fillId="33" borderId="17" xfId="42" applyNumberFormat="1" applyFont="1" applyFill="1" applyBorder="1" applyAlignment="1">
      <alignment vertical="top" wrapText="1"/>
    </xf>
    <xf numFmtId="0" fontId="62" fillId="34" borderId="22" xfId="42" applyNumberFormat="1" applyFont="1" applyFill="1" applyBorder="1" applyAlignment="1">
      <alignment vertical="top" wrapText="1"/>
    </xf>
    <xf numFmtId="0" fontId="62" fillId="34" borderId="27" xfId="42" applyNumberFormat="1" applyFont="1" applyFill="1" applyBorder="1" applyAlignment="1">
      <alignment vertical="top" wrapText="1"/>
    </xf>
    <xf numFmtId="0" fontId="12" fillId="34" borderId="15" xfId="42" applyNumberFormat="1" applyFont="1" applyFill="1" applyBorder="1" applyAlignment="1">
      <alignment vertical="top" wrapText="1"/>
    </xf>
    <xf numFmtId="0" fontId="66" fillId="34" borderId="15" xfId="68" applyNumberFormat="1" applyFont="1" applyFill="1" applyBorder="1" applyAlignment="1">
      <alignment vertical="top"/>
      <protection/>
    </xf>
    <xf numFmtId="0" fontId="14" fillId="0" borderId="11" xfId="68" applyFont="1" applyBorder="1" applyAlignment="1">
      <alignment horizontal="center" vertical="center"/>
      <protection/>
    </xf>
    <xf numFmtId="0" fontId="14" fillId="0" borderId="12" xfId="68" applyFont="1" applyBorder="1" applyAlignment="1">
      <alignment horizontal="center" vertical="center"/>
      <protection/>
    </xf>
    <xf numFmtId="0" fontId="5" fillId="0" borderId="33" xfId="68" applyFont="1" applyBorder="1">
      <alignment/>
      <protection/>
    </xf>
    <xf numFmtId="0" fontId="14" fillId="0" borderId="0" xfId="68" applyFont="1" applyBorder="1" applyAlignment="1">
      <alignment horizontal="center"/>
      <protection/>
    </xf>
    <xf numFmtId="0" fontId="6" fillId="0" borderId="34" xfId="68" applyFont="1" applyBorder="1" applyAlignment="1">
      <alignment horizontal="centerContinuous" vertical="center"/>
      <protection/>
    </xf>
    <xf numFmtId="0" fontId="6" fillId="0" borderId="35" xfId="68" applyFont="1" applyBorder="1" applyAlignment="1">
      <alignment horizontal="centerContinuous" vertical="center"/>
      <protection/>
    </xf>
    <xf numFmtId="0" fontId="15" fillId="0" borderId="0" xfId="68" applyFont="1" applyBorder="1" applyAlignment="1">
      <alignment horizontal="center" vertical="center"/>
      <protection/>
    </xf>
    <xf numFmtId="0" fontId="6" fillId="0" borderId="36" xfId="68" applyFont="1" applyBorder="1" applyAlignment="1">
      <alignment horizontal="centerContinuous" vertical="center"/>
      <protection/>
    </xf>
    <xf numFmtId="0" fontId="6" fillId="0" borderId="36" xfId="68" applyFont="1" applyBorder="1" applyAlignment="1">
      <alignment horizontal="centerContinuous"/>
      <protection/>
    </xf>
    <xf numFmtId="0" fontId="15" fillId="0" borderId="0" xfId="68" applyFont="1" applyBorder="1" applyAlignment="1">
      <alignment horizontal="left"/>
      <protection/>
    </xf>
    <xf numFmtId="0" fontId="14" fillId="0" borderId="37" xfId="68" applyFont="1" applyBorder="1" applyAlignment="1">
      <alignment horizontal="center" vertical="center"/>
      <protection/>
    </xf>
    <xf numFmtId="0" fontId="14" fillId="0" borderId="38" xfId="68" applyFont="1" applyBorder="1" applyAlignment="1">
      <alignment horizontal="center"/>
      <protection/>
    </xf>
    <xf numFmtId="0" fontId="14" fillId="4" borderId="11" xfId="68" applyFont="1" applyFill="1" applyBorder="1" applyAlignment="1">
      <alignment horizontal="center" vertical="center"/>
      <protection/>
    </xf>
    <xf numFmtId="0" fontId="14" fillId="4" borderId="12" xfId="68" applyFont="1" applyFill="1" applyBorder="1" applyAlignment="1">
      <alignment horizontal="center"/>
      <protection/>
    </xf>
    <xf numFmtId="0" fontId="14" fillId="4" borderId="17" xfId="68" applyFont="1" applyFill="1" applyBorder="1" applyAlignment="1">
      <alignment horizontal="center" vertical="center"/>
      <protection/>
    </xf>
    <xf numFmtId="0" fontId="14" fillId="0" borderId="12" xfId="68" applyFont="1" applyBorder="1" applyAlignment="1">
      <alignment horizontal="center"/>
      <protection/>
    </xf>
    <xf numFmtId="0" fontId="14" fillId="4" borderId="39" xfId="68" applyFont="1" applyFill="1" applyBorder="1" applyAlignment="1">
      <alignment horizontal="center"/>
      <protection/>
    </xf>
    <xf numFmtId="0" fontId="14" fillId="0" borderId="40" xfId="68" applyFont="1" applyBorder="1" applyAlignment="1">
      <alignment horizontal="center" vertical="center"/>
      <protection/>
    </xf>
    <xf numFmtId="0" fontId="5" fillId="0" borderId="0" xfId="68" applyFont="1" applyBorder="1" applyAlignment="1">
      <alignment vertical="top" wrapText="1"/>
      <protection/>
    </xf>
    <xf numFmtId="0" fontId="12" fillId="34" borderId="22" xfId="42" applyNumberFormat="1" applyFont="1" applyFill="1" applyBorder="1" applyAlignment="1">
      <alignment vertical="top" wrapText="1"/>
    </xf>
    <xf numFmtId="0" fontId="12" fillId="34" borderId="27" xfId="42" applyNumberFormat="1" applyFont="1" applyFill="1" applyBorder="1" applyAlignment="1">
      <alignment vertical="top" wrapText="1"/>
    </xf>
    <xf numFmtId="0" fontId="6" fillId="34" borderId="11" xfId="68" applyFont="1" applyFill="1" applyBorder="1" applyAlignment="1">
      <alignment horizontal="center" vertical="center"/>
      <protection/>
    </xf>
    <xf numFmtId="0" fontId="6" fillId="34" borderId="12" xfId="68" applyFont="1" applyFill="1" applyBorder="1" applyAlignment="1">
      <alignment horizontal="center"/>
      <protection/>
    </xf>
    <xf numFmtId="0" fontId="14" fillId="34" borderId="11" xfId="68" applyFont="1" applyFill="1" applyBorder="1" applyAlignment="1">
      <alignment horizontal="center" vertical="center"/>
      <protection/>
    </xf>
    <xf numFmtId="0" fontId="14" fillId="34" borderId="12" xfId="68" applyFont="1" applyFill="1" applyBorder="1" applyAlignment="1">
      <alignment horizontal="center"/>
      <protection/>
    </xf>
    <xf numFmtId="1" fontId="12" fillId="0" borderId="15" xfId="42" applyNumberFormat="1" applyFont="1" applyFill="1" applyBorder="1" applyAlignment="1">
      <alignment vertical="top" wrapText="1"/>
    </xf>
    <xf numFmtId="0" fontId="67" fillId="0" borderId="0" xfId="68" applyFont="1" applyBorder="1" applyAlignment="1">
      <alignment horizontal="center" vertical="center"/>
      <protection/>
    </xf>
    <xf numFmtId="0" fontId="11" fillId="0" borderId="22" xfId="0" applyNumberFormat="1" applyFont="1" applyFill="1" applyBorder="1" applyAlignment="1">
      <alignment vertical="top" wrapText="1"/>
    </xf>
    <xf numFmtId="0" fontId="12" fillId="0" borderId="27" xfId="0" applyNumberFormat="1" applyFont="1" applyFill="1" applyBorder="1" applyAlignment="1">
      <alignment vertical="top" wrapText="1"/>
    </xf>
    <xf numFmtId="0" fontId="12" fillId="0" borderId="41" xfId="0" applyNumberFormat="1" applyFont="1" applyFill="1" applyBorder="1" applyAlignment="1">
      <alignment horizontal="center" vertical="top" wrapText="1"/>
    </xf>
    <xf numFmtId="0" fontId="5" fillId="0" borderId="33" xfId="68" applyFont="1" applyBorder="1" applyAlignment="1">
      <alignment horizontal="right"/>
      <protection/>
    </xf>
    <xf numFmtId="0" fontId="62" fillId="0" borderId="42" xfId="0" applyNumberFormat="1" applyFont="1" applyFill="1" applyBorder="1" applyAlignment="1">
      <alignment vertical="top" wrapText="1"/>
    </xf>
    <xf numFmtId="0" fontId="62" fillId="0" borderId="43" xfId="0" applyNumberFormat="1" applyFont="1" applyFill="1" applyBorder="1" applyAlignment="1">
      <alignment horizontal="center" vertical="top" wrapText="1"/>
    </xf>
    <xf numFmtId="0" fontId="13" fillId="0" borderId="11" xfId="68" applyNumberFormat="1" applyFont="1" applyFill="1" applyBorder="1" applyAlignment="1">
      <alignment horizontal="center" vertical="top" wrapText="1"/>
      <protection/>
    </xf>
    <xf numFmtId="0" fontId="64" fillId="0" borderId="44" xfId="0" applyNumberFormat="1" applyFont="1" applyFill="1" applyBorder="1" applyAlignment="1">
      <alignment vertical="top" wrapText="1"/>
    </xf>
    <xf numFmtId="0" fontId="5" fillId="4" borderId="15" xfId="68" applyNumberFormat="1" applyFont="1" applyFill="1" applyBorder="1" applyAlignment="1">
      <alignment vertical="top"/>
      <protection/>
    </xf>
    <xf numFmtId="0" fontId="5" fillId="34" borderId="15" xfId="68" applyNumberFormat="1" applyFont="1" applyFill="1" applyBorder="1" applyAlignment="1">
      <alignment vertical="top"/>
      <protection/>
    </xf>
    <xf numFmtId="0" fontId="5" fillId="4" borderId="0" xfId="68" applyNumberFormat="1" applyFont="1" applyFill="1" applyBorder="1" applyAlignment="1">
      <alignment vertical="top"/>
      <protection/>
    </xf>
    <xf numFmtId="0" fontId="64" fillId="0" borderId="17" xfId="0" applyNumberFormat="1" applyFont="1" applyFill="1" applyBorder="1" applyAlignment="1">
      <alignment vertical="top" wrapText="1"/>
    </xf>
    <xf numFmtId="0" fontId="15" fillId="0" borderId="0" xfId="68" applyFont="1" applyBorder="1" applyAlignment="1">
      <alignment horizontal="left" vertical="center"/>
      <protection/>
    </xf>
    <xf numFmtId="0" fontId="5" fillId="34" borderId="45" xfId="68" applyFont="1" applyFill="1" applyBorder="1">
      <alignment/>
      <protection/>
    </xf>
    <xf numFmtId="1" fontId="12" fillId="34" borderId="15" xfId="42" applyNumberFormat="1" applyFont="1" applyFill="1" applyBorder="1" applyAlignment="1">
      <alignment vertical="top" wrapText="1"/>
    </xf>
    <xf numFmtId="0" fontId="5" fillId="34" borderId="0" xfId="68" applyNumberFormat="1" applyFont="1" applyFill="1" applyBorder="1" applyAlignment="1">
      <alignment vertical="top"/>
      <protection/>
    </xf>
    <xf numFmtId="0" fontId="12" fillId="34" borderId="46" xfId="42" applyNumberFormat="1" applyFont="1" applyFill="1" applyBorder="1" applyAlignment="1">
      <alignment vertical="top" wrapText="1"/>
    </xf>
    <xf numFmtId="0" fontId="12" fillId="34" borderId="47" xfId="42" applyNumberFormat="1" applyFont="1" applyFill="1" applyBorder="1" applyAlignment="1">
      <alignment vertical="top" wrapText="1"/>
    </xf>
    <xf numFmtId="0" fontId="62" fillId="34" borderId="42" xfId="42" applyNumberFormat="1" applyFont="1" applyFill="1" applyBorder="1" applyAlignment="1">
      <alignment vertical="top" wrapText="1"/>
    </xf>
    <xf numFmtId="0" fontId="62" fillId="10" borderId="22" xfId="42" applyNumberFormat="1" applyFont="1" applyFill="1" applyBorder="1" applyAlignment="1">
      <alignment vertical="top" wrapText="1"/>
    </xf>
    <xf numFmtId="0" fontId="12" fillId="10" borderId="22" xfId="42" applyNumberFormat="1" applyFont="1" applyFill="1" applyBorder="1" applyAlignment="1">
      <alignment vertical="top" wrapText="1"/>
    </xf>
    <xf numFmtId="0" fontId="66" fillId="10" borderId="15" xfId="68" applyNumberFormat="1" applyFont="1" applyFill="1" applyBorder="1" applyAlignment="1">
      <alignment vertical="top"/>
      <protection/>
    </xf>
    <xf numFmtId="0" fontId="62" fillId="10" borderId="27" xfId="42" applyNumberFormat="1" applyFont="1" applyFill="1" applyBorder="1" applyAlignment="1">
      <alignment vertical="top" wrapText="1"/>
    </xf>
    <xf numFmtId="0" fontId="12" fillId="10" borderId="15" xfId="42" applyNumberFormat="1" applyFont="1" applyFill="1" applyBorder="1" applyAlignment="1">
      <alignment vertical="top" wrapText="1"/>
    </xf>
    <xf numFmtId="0" fontId="12" fillId="10" borderId="47" xfId="42" applyNumberFormat="1" applyFont="1" applyFill="1" applyBorder="1" applyAlignment="1">
      <alignment vertical="top" wrapText="1"/>
    </xf>
    <xf numFmtId="0" fontId="12" fillId="10" borderId="48" xfId="42" applyNumberFormat="1" applyFont="1" applyFill="1" applyBorder="1" applyAlignment="1">
      <alignment vertical="top" wrapText="1"/>
    </xf>
    <xf numFmtId="1" fontId="12" fillId="34" borderId="48" xfId="42" applyNumberFormat="1" applyFont="1" applyFill="1" applyBorder="1" applyAlignment="1">
      <alignment vertical="top" wrapText="1"/>
    </xf>
    <xf numFmtId="0" fontId="62" fillId="34" borderId="49" xfId="42" applyNumberFormat="1" applyFont="1" applyFill="1" applyBorder="1" applyAlignment="1">
      <alignment vertical="top" wrapText="1"/>
    </xf>
    <xf numFmtId="0" fontId="14" fillId="0" borderId="11" xfId="68" applyFont="1" applyFill="1" applyBorder="1" applyAlignment="1">
      <alignment horizontal="center" vertical="center"/>
      <protection/>
    </xf>
    <xf numFmtId="0" fontId="14" fillId="0" borderId="12" xfId="68" applyFont="1" applyFill="1" applyBorder="1" applyAlignment="1">
      <alignment horizontal="center"/>
      <protection/>
    </xf>
    <xf numFmtId="0" fontId="68" fillId="0" borderId="15" xfId="68" applyNumberFormat="1" applyFont="1" applyFill="1" applyBorder="1" applyAlignment="1">
      <alignment vertical="top"/>
      <protection/>
    </xf>
    <xf numFmtId="0" fontId="65" fillId="0" borderId="27" xfId="42" applyNumberFormat="1" applyFont="1" applyFill="1" applyBorder="1" applyAlignment="1">
      <alignment vertical="top" wrapText="1"/>
    </xf>
    <xf numFmtId="0" fontId="12" fillId="0" borderId="47" xfId="42" applyNumberFormat="1" applyFont="1" applyFill="1" applyBorder="1" applyAlignment="1">
      <alignment vertical="top" wrapText="1"/>
    </xf>
    <xf numFmtId="0" fontId="14" fillId="0" borderId="40" xfId="68" applyFont="1" applyFill="1" applyBorder="1" applyAlignment="1">
      <alignment horizontal="center" vertical="center"/>
      <protection/>
    </xf>
    <xf numFmtId="0" fontId="14" fillId="0" borderId="38" xfId="68" applyFont="1" applyFill="1" applyBorder="1" applyAlignment="1">
      <alignment horizontal="center" vertical="center"/>
      <protection/>
    </xf>
    <xf numFmtId="0" fontId="14" fillId="0" borderId="50" xfId="68" applyFont="1" applyFill="1" applyBorder="1" applyAlignment="1">
      <alignment horizontal="center"/>
      <protection/>
    </xf>
    <xf numFmtId="0" fontId="12" fillId="0" borderId="42" xfId="42" applyNumberFormat="1" applyFont="1" applyFill="1" applyBorder="1" applyAlignment="1">
      <alignment vertical="top" wrapText="1"/>
    </xf>
    <xf numFmtId="0" fontId="65" fillId="0" borderId="25" xfId="42" applyNumberFormat="1" applyFont="1" applyFill="1" applyBorder="1" applyAlignment="1">
      <alignment vertical="top" wrapText="1"/>
    </xf>
    <xf numFmtId="0" fontId="65" fillId="0" borderId="32" xfId="42" applyNumberFormat="1" applyFont="1" applyFill="1" applyBorder="1" applyAlignment="1">
      <alignment vertical="top" wrapText="1"/>
    </xf>
    <xf numFmtId="0" fontId="62" fillId="0" borderId="25" xfId="42" applyNumberFormat="1" applyFont="1" applyFill="1" applyBorder="1" applyAlignment="1">
      <alignment vertical="top" wrapText="1"/>
    </xf>
    <xf numFmtId="0" fontId="12" fillId="0" borderId="51" xfId="42" applyNumberFormat="1" applyFont="1" applyFill="1" applyBorder="1" applyAlignment="1">
      <alignment vertical="top" wrapText="1"/>
    </xf>
    <xf numFmtId="0" fontId="5" fillId="0" borderId="0" xfId="68" applyFont="1" applyFill="1" applyBorder="1">
      <alignment/>
      <protection/>
    </xf>
    <xf numFmtId="0" fontId="10" fillId="0" borderId="0" xfId="68" applyFont="1" applyFill="1" applyBorder="1">
      <alignment/>
      <protection/>
    </xf>
    <xf numFmtId="0" fontId="5" fillId="0" borderId="17" xfId="68" applyFont="1" applyBorder="1" applyAlignment="1">
      <alignment horizontal="right"/>
      <protection/>
    </xf>
    <xf numFmtId="0" fontId="5" fillId="10" borderId="45" xfId="68" applyFont="1" applyFill="1" applyBorder="1">
      <alignment/>
      <protection/>
    </xf>
    <xf numFmtId="0" fontId="5" fillId="0" borderId="52" xfId="68" applyFont="1" applyBorder="1" applyAlignment="1">
      <alignment horizontal="right"/>
      <protection/>
    </xf>
    <xf numFmtId="0" fontId="69" fillId="0" borderId="53" xfId="68" applyNumberFormat="1" applyFont="1" applyFill="1" applyBorder="1" applyAlignment="1">
      <alignment horizontal="left" vertical="top" wrapText="1"/>
      <protection/>
    </xf>
    <xf numFmtId="0" fontId="69" fillId="0" borderId="54" xfId="68" applyNumberFormat="1" applyFont="1" applyFill="1" applyBorder="1" applyAlignment="1">
      <alignment horizontal="left" vertical="top" wrapText="1"/>
      <protection/>
    </xf>
    <xf numFmtId="0" fontId="69" fillId="0" borderId="55" xfId="68" applyNumberFormat="1" applyFont="1" applyFill="1" applyBorder="1" applyAlignment="1">
      <alignment horizontal="left" vertical="top" wrapText="1"/>
      <protection/>
    </xf>
    <xf numFmtId="0" fontId="8" fillId="0" borderId="0" xfId="68" applyFont="1" applyBorder="1" applyAlignment="1">
      <alignment horizontal="left"/>
      <protection/>
    </xf>
    <xf numFmtId="0" fontId="14" fillId="0" borderId="56" xfId="68" applyFont="1" applyBorder="1" applyAlignment="1">
      <alignment horizontal="center" vertical="center"/>
      <protection/>
    </xf>
    <xf numFmtId="0" fontId="14" fillId="0" borderId="57" xfId="68" applyFont="1" applyBorder="1" applyAlignment="1">
      <alignment horizontal="center" vertical="center"/>
      <protection/>
    </xf>
    <xf numFmtId="0" fontId="14" fillId="34" borderId="11" xfId="68" applyFont="1" applyFill="1" applyBorder="1" applyAlignment="1">
      <alignment horizontal="center" vertical="center" wrapText="1"/>
      <protection/>
    </xf>
    <xf numFmtId="0" fontId="14" fillId="34" borderId="12" xfId="68" applyFont="1" applyFill="1" applyBorder="1" applyAlignment="1">
      <alignment horizontal="center" vertical="center" wrapText="1"/>
      <protection/>
    </xf>
    <xf numFmtId="0" fontId="0" fillId="34" borderId="12" xfId="0" applyFont="1" applyFill="1" applyBorder="1" applyAlignment="1">
      <alignment horizontal="center" vertical="center"/>
    </xf>
    <xf numFmtId="0" fontId="6" fillId="0" borderId="58" xfId="68" applyFont="1" applyBorder="1" applyAlignment="1">
      <alignment horizontal="left" vertical="center"/>
      <protection/>
    </xf>
    <xf numFmtId="0" fontId="6" fillId="0" borderId="59" xfId="68" applyFont="1" applyBorder="1" applyAlignment="1">
      <alignment horizontal="left" vertical="center"/>
      <protection/>
    </xf>
    <xf numFmtId="0" fontId="6" fillId="0" borderId="60" xfId="68" applyFont="1" applyBorder="1" applyAlignment="1">
      <alignment horizontal="left" vertical="center"/>
      <protection/>
    </xf>
    <xf numFmtId="0" fontId="14" fillId="0" borderId="11" xfId="68" applyFont="1" applyBorder="1" applyAlignment="1">
      <alignment horizontal="center" vertical="center" wrapText="1"/>
      <protection/>
    </xf>
    <xf numFmtId="0" fontId="14" fillId="0" borderId="12" xfId="68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3 2 2" xfId="50"/>
    <cellStyle name="Comma 4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0" xfId="65"/>
    <cellStyle name="Normal 13" xfId="66"/>
    <cellStyle name="Normal 2" xfId="67"/>
    <cellStyle name="Normal 2 2" xfId="68"/>
    <cellStyle name="Normal 3" xfId="69"/>
    <cellStyle name="Normal 4" xfId="70"/>
    <cellStyle name="Normal 4 2" xfId="71"/>
    <cellStyle name="Normal 5" xfId="72"/>
    <cellStyle name="Note" xfId="73"/>
    <cellStyle name="Output" xfId="74"/>
    <cellStyle name="Percent" xfId="75"/>
    <cellStyle name="Style 1" xfId="76"/>
    <cellStyle name="Title" xfId="77"/>
    <cellStyle name="Total" xfId="78"/>
    <cellStyle name="Warning Text" xfId="79"/>
    <cellStyle name="เครื่องหมายจุลภาค 2" xfId="80"/>
    <cellStyle name="เครื่องหมายจุลภาค 2 2" xfId="81"/>
    <cellStyle name="ปกติ 2" xfId="82"/>
    <cellStyle name="ปกติ 2 2" xfId="83"/>
    <cellStyle name="เปอร์เซ็นต์ 2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_01_nakhons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9_02_nakhons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9_03_nakhons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9_04_nakhons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9_05_nakhons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9_06_nakhon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v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rch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b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r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tabSelected="1" zoomScale="90" zoomScaleNormal="90" zoomScalePageLayoutView="0" workbookViewId="0" topLeftCell="A1">
      <selection activeCell="M8" sqref="M8"/>
    </sheetView>
  </sheetViews>
  <sheetFormatPr defaultColWidth="9.140625" defaultRowHeight="15"/>
  <cols>
    <col min="1" max="1" width="4.140625" style="1" customWidth="1"/>
    <col min="2" max="2" width="31.28125" style="2" customWidth="1"/>
    <col min="3" max="3" width="5.7109375" style="3" customWidth="1"/>
    <col min="4" max="4" width="5.8515625" style="3" customWidth="1"/>
    <col min="5" max="5" width="5.140625" style="3" customWidth="1"/>
    <col min="6" max="6" width="5.421875" style="3" customWidth="1"/>
    <col min="7" max="7" width="6.00390625" style="3" customWidth="1"/>
    <col min="8" max="8" width="5.28125" style="3" customWidth="1"/>
    <col min="9" max="9" width="4.8515625" style="3" customWidth="1"/>
    <col min="10" max="10" width="5.00390625" style="3" customWidth="1"/>
    <col min="11" max="11" width="5.421875" style="3" customWidth="1"/>
    <col min="12" max="12" width="6.421875" style="3" customWidth="1"/>
    <col min="13" max="13" width="4.8515625" style="3" customWidth="1"/>
    <col min="14" max="14" width="5.421875" style="3" customWidth="1"/>
    <col min="15" max="15" width="4.8515625" style="3" customWidth="1"/>
    <col min="16" max="16" width="5.140625" style="3" customWidth="1"/>
    <col min="17" max="17" width="6.57421875" style="3" customWidth="1"/>
    <col min="18" max="18" width="5.421875" style="3" customWidth="1"/>
    <col min="19" max="19" width="5.140625" style="3" customWidth="1"/>
    <col min="20" max="20" width="5.421875" style="3" customWidth="1"/>
    <col min="21" max="21" width="5.57421875" style="3" customWidth="1"/>
    <col min="22" max="22" width="6.57421875" style="3" customWidth="1"/>
    <col min="23" max="23" width="5.57421875" style="3" customWidth="1"/>
    <col min="24" max="24" width="4.8515625" style="3" customWidth="1"/>
    <col min="25" max="25" width="5.00390625" style="3" customWidth="1"/>
    <col min="26" max="26" width="1.28515625" style="3" customWidth="1"/>
    <col min="27" max="27" width="7.28125" style="18" customWidth="1"/>
    <col min="28" max="28" width="9.140625" style="3" customWidth="1"/>
    <col min="29" max="16384" width="9.140625" style="3" customWidth="1"/>
  </cols>
  <sheetData>
    <row r="1" spans="1:27" s="4" customFormat="1" ht="23.2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AA1" s="14"/>
    </row>
    <row r="2" spans="1:27" s="9" customFormat="1" ht="23.25">
      <c r="A2" s="145" t="s">
        <v>65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AA2" s="15"/>
    </row>
    <row r="3" spans="1:27" s="6" customFormat="1" ht="20.25" customHeight="1" thickBot="1">
      <c r="A3" s="9"/>
      <c r="B3" s="95" t="s">
        <v>70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76"/>
      <c r="R3" s="76"/>
      <c r="S3" s="76"/>
      <c r="T3" s="76"/>
      <c r="U3" s="77"/>
      <c r="V3" s="76"/>
      <c r="W3" s="76"/>
      <c r="X3" s="76"/>
      <c r="Y3" s="76"/>
      <c r="Z3" s="16"/>
      <c r="AA3" s="75"/>
    </row>
    <row r="4" spans="1:28" s="6" customFormat="1" ht="27" customHeight="1" thickTop="1">
      <c r="A4" s="80" t="s">
        <v>46</v>
      </c>
      <c r="B4" s="79" t="s">
        <v>8</v>
      </c>
      <c r="C4" s="146" t="s">
        <v>0</v>
      </c>
      <c r="D4" s="148" t="s">
        <v>45</v>
      </c>
      <c r="E4" s="148" t="s">
        <v>66</v>
      </c>
      <c r="F4" s="124" t="s">
        <v>29</v>
      </c>
      <c r="G4" s="92" t="s">
        <v>30</v>
      </c>
      <c r="H4" s="7"/>
      <c r="I4" s="7"/>
      <c r="J4" s="7"/>
      <c r="K4" s="129" t="s">
        <v>29</v>
      </c>
      <c r="L4" s="90" t="s">
        <v>30</v>
      </c>
      <c r="M4" s="7"/>
      <c r="N4" s="7"/>
      <c r="O4" s="7"/>
      <c r="P4" s="124" t="s">
        <v>29</v>
      </c>
      <c r="Q4" s="92" t="s">
        <v>30</v>
      </c>
      <c r="R4" s="69"/>
      <c r="S4" s="69"/>
      <c r="T4" s="86"/>
      <c r="U4" s="130" t="s">
        <v>29</v>
      </c>
      <c r="V4" s="90" t="s">
        <v>30</v>
      </c>
      <c r="W4" s="7"/>
      <c r="X4" s="7"/>
      <c r="Y4" s="7"/>
      <c r="Z4" s="46"/>
      <c r="AA4" s="75" t="s">
        <v>28</v>
      </c>
      <c r="AB4" s="108" t="s">
        <v>63</v>
      </c>
    </row>
    <row r="5" spans="1:27" s="5" customFormat="1" ht="18.75">
      <c r="A5" s="72" t="s">
        <v>47</v>
      </c>
      <c r="B5" s="70" t="s">
        <v>6</v>
      </c>
      <c r="C5" s="147"/>
      <c r="D5" s="149"/>
      <c r="E5" s="150"/>
      <c r="F5" s="125" t="s">
        <v>1</v>
      </c>
      <c r="G5" s="93" t="s">
        <v>1</v>
      </c>
      <c r="H5" s="8" t="s">
        <v>31</v>
      </c>
      <c r="I5" s="8" t="s">
        <v>32</v>
      </c>
      <c r="J5" s="8" t="s">
        <v>33</v>
      </c>
      <c r="K5" s="125" t="s">
        <v>2</v>
      </c>
      <c r="L5" s="91" t="s">
        <v>2</v>
      </c>
      <c r="M5" s="8" t="s">
        <v>42</v>
      </c>
      <c r="N5" s="8" t="s">
        <v>43</v>
      </c>
      <c r="O5" s="8" t="s">
        <v>44</v>
      </c>
      <c r="P5" s="125" t="s">
        <v>3</v>
      </c>
      <c r="Q5" s="93" t="s">
        <v>3</v>
      </c>
      <c r="R5" s="84" t="s">
        <v>35</v>
      </c>
      <c r="S5" s="84" t="s">
        <v>36</v>
      </c>
      <c r="T5" s="84" t="s">
        <v>37</v>
      </c>
      <c r="U5" s="131" t="s">
        <v>4</v>
      </c>
      <c r="V5" s="91" t="s">
        <v>4</v>
      </c>
      <c r="W5" s="8" t="s">
        <v>38</v>
      </c>
      <c r="X5" s="8" t="s">
        <v>39</v>
      </c>
      <c r="Y5" s="8" t="s">
        <v>40</v>
      </c>
      <c r="Z5" s="47"/>
      <c r="AA5" s="17"/>
    </row>
    <row r="6" spans="1:27" s="5" customFormat="1" ht="12" customHeight="1" thickBot="1">
      <c r="A6" s="10"/>
      <c r="B6" s="151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3"/>
      <c r="Z6" s="47"/>
      <c r="AA6" s="17"/>
    </row>
    <row r="7" spans="1:28" ht="21" customHeight="1" thickBot="1" thickTop="1">
      <c r="A7" s="22"/>
      <c r="B7" s="142" t="s">
        <v>5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4"/>
      <c r="Z7" s="47"/>
      <c r="AA7" s="19"/>
      <c r="AB7" s="87"/>
    </row>
    <row r="8" spans="1:28" ht="35.25" thickTop="1">
      <c r="A8" s="102" t="s">
        <v>25</v>
      </c>
      <c r="B8" s="23" t="s">
        <v>52</v>
      </c>
      <c r="C8" s="24"/>
      <c r="D8" s="25"/>
      <c r="E8" s="25"/>
      <c r="F8" s="63"/>
      <c r="G8" s="61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4"/>
      <c r="V8" s="63"/>
      <c r="W8" s="63"/>
      <c r="X8" s="21"/>
      <c r="Y8" s="21"/>
      <c r="Z8" s="47"/>
      <c r="AA8" s="19"/>
      <c r="AB8" s="87"/>
    </row>
    <row r="9" spans="1:28" ht="18.75">
      <c r="A9" s="32"/>
      <c r="B9" s="38" t="s">
        <v>11</v>
      </c>
      <c r="C9" s="39"/>
      <c r="D9" s="31"/>
      <c r="E9" s="94"/>
      <c r="F9" s="33"/>
      <c r="G9" s="20"/>
      <c r="H9" s="33"/>
      <c r="I9" s="33"/>
      <c r="J9" s="33"/>
      <c r="K9" s="33"/>
      <c r="L9" s="20"/>
      <c r="M9" s="33"/>
      <c r="N9" s="33"/>
      <c r="O9" s="33"/>
      <c r="P9" s="33"/>
      <c r="Q9" s="20"/>
      <c r="R9" s="33"/>
      <c r="S9" s="33"/>
      <c r="T9" s="33"/>
      <c r="U9" s="34"/>
      <c r="V9" s="20"/>
      <c r="W9" s="33"/>
      <c r="X9" s="33"/>
      <c r="Y9" s="33"/>
      <c r="Z9" s="47"/>
      <c r="AA9" s="19"/>
      <c r="AB9" s="87"/>
    </row>
    <row r="10" spans="1:28" ht="18.75">
      <c r="A10" s="32"/>
      <c r="B10" s="96" t="s">
        <v>50</v>
      </c>
      <c r="C10" s="42"/>
      <c r="D10" s="31"/>
      <c r="E10" s="94"/>
      <c r="F10" s="33"/>
      <c r="G10" s="20"/>
      <c r="H10" s="33"/>
      <c r="I10" s="33"/>
      <c r="J10" s="33"/>
      <c r="K10" s="33"/>
      <c r="L10" s="20"/>
      <c r="M10" s="33"/>
      <c r="N10" s="33"/>
      <c r="O10" s="33"/>
      <c r="P10" s="33"/>
      <c r="Q10" s="20"/>
      <c r="R10" s="33"/>
      <c r="S10" s="33"/>
      <c r="T10" s="33"/>
      <c r="U10" s="62"/>
      <c r="V10" s="61"/>
      <c r="W10" s="33"/>
      <c r="X10" s="33"/>
      <c r="Y10" s="33"/>
      <c r="Z10" s="47"/>
      <c r="AA10" s="19"/>
      <c r="AB10" s="87"/>
    </row>
    <row r="11" spans="1:28" ht="18.75">
      <c r="A11" s="32"/>
      <c r="B11" s="41" t="s">
        <v>12</v>
      </c>
      <c r="C11" s="42" t="s">
        <v>21</v>
      </c>
      <c r="D11" s="88">
        <v>351550</v>
      </c>
      <c r="E11" s="110">
        <f>SUM(G11,L11,Q11,V11)</f>
        <v>0</v>
      </c>
      <c r="F11" s="35"/>
      <c r="G11" s="65">
        <f>SUM(H11:J11)</f>
        <v>0</v>
      </c>
      <c r="H11" s="115">
        <f>SUM('[1]oct'!H11)</f>
        <v>0</v>
      </c>
      <c r="I11" s="115">
        <f>SUM('[2]nov'!I11)</f>
        <v>0</v>
      </c>
      <c r="J11" s="115">
        <f>SUM('[3]march'!J11)</f>
        <v>0</v>
      </c>
      <c r="K11" s="35"/>
      <c r="L11" s="65">
        <f>SUM(M11:O11)</f>
        <v>0</v>
      </c>
      <c r="M11" s="115">
        <f>SUM('[4]jan'!M11)</f>
        <v>0</v>
      </c>
      <c r="N11" s="115">
        <f>SUM('[5]feb'!N11)</f>
        <v>0</v>
      </c>
      <c r="O11" s="115">
        <f>SUM('[6]march'!O11)</f>
        <v>0</v>
      </c>
      <c r="P11" s="35"/>
      <c r="Q11" s="65"/>
      <c r="R11" s="115"/>
      <c r="S11" s="115"/>
      <c r="T11" s="115"/>
      <c r="U11" s="133"/>
      <c r="V11" s="65"/>
      <c r="W11" s="115"/>
      <c r="X11" s="115"/>
      <c r="Y11" s="115"/>
      <c r="Z11" s="47"/>
      <c r="AA11" s="19" t="s">
        <v>64</v>
      </c>
      <c r="AB11" s="87" t="s">
        <v>53</v>
      </c>
    </row>
    <row r="12" spans="1:28" ht="18.75">
      <c r="A12" s="32"/>
      <c r="B12" s="41" t="s">
        <v>13</v>
      </c>
      <c r="C12" s="42" t="s">
        <v>20</v>
      </c>
      <c r="D12" s="88">
        <v>2300</v>
      </c>
      <c r="E12" s="110">
        <f>SUM(G12,L12,Q12,V12)</f>
        <v>0</v>
      </c>
      <c r="F12" s="35"/>
      <c r="G12" s="65">
        <f>SUM(H12:J12)</f>
        <v>0</v>
      </c>
      <c r="H12" s="115">
        <f>SUM('[1]oct'!H12)</f>
        <v>0</v>
      </c>
      <c r="I12" s="115">
        <f>SUM('[2]nov'!I12)</f>
        <v>0</v>
      </c>
      <c r="J12" s="115">
        <f>SUM('[3]march'!J12)</f>
        <v>0</v>
      </c>
      <c r="K12" s="35"/>
      <c r="L12" s="65">
        <f>SUM(M12:O12)</f>
        <v>0</v>
      </c>
      <c r="M12" s="115">
        <f>SUM('[4]jan'!M12)</f>
        <v>0</v>
      </c>
      <c r="N12" s="115">
        <f>SUM('[5]feb'!N12)</f>
        <v>0</v>
      </c>
      <c r="O12" s="115">
        <f>SUM('[6]march'!O12)</f>
        <v>0</v>
      </c>
      <c r="P12" s="35"/>
      <c r="Q12" s="67"/>
      <c r="R12" s="116"/>
      <c r="S12" s="116"/>
      <c r="T12" s="116"/>
      <c r="U12" s="133"/>
      <c r="V12" s="67"/>
      <c r="W12" s="116"/>
      <c r="X12" s="116"/>
      <c r="Y12" s="116"/>
      <c r="Z12" s="47"/>
      <c r="AA12" s="19" t="s">
        <v>64</v>
      </c>
      <c r="AB12" s="87" t="s">
        <v>67</v>
      </c>
    </row>
    <row r="13" spans="1:28" ht="18.75">
      <c r="A13" s="32"/>
      <c r="B13" s="41" t="s">
        <v>14</v>
      </c>
      <c r="C13" s="42" t="s">
        <v>22</v>
      </c>
      <c r="D13" s="111">
        <v>125050</v>
      </c>
      <c r="E13" s="110">
        <f>SUM(G13,L13,Q13,V13)</f>
        <v>0</v>
      </c>
      <c r="F13" s="126"/>
      <c r="G13" s="65">
        <f>SUM(H13:J13)</f>
        <v>0</v>
      </c>
      <c r="H13" s="115">
        <f>SUM('[1]oct'!H13)</f>
        <v>0</v>
      </c>
      <c r="I13" s="115">
        <f>SUM('[2]nov'!I13)</f>
        <v>0</v>
      </c>
      <c r="J13" s="115">
        <f>SUM('[3]march'!J13)</f>
        <v>0</v>
      </c>
      <c r="K13" s="126"/>
      <c r="L13" s="65">
        <f>SUM(M13:O13)</f>
        <v>0</v>
      </c>
      <c r="M13" s="115">
        <f>SUM('[4]jan'!M13)</f>
        <v>0</v>
      </c>
      <c r="N13" s="115">
        <f>SUM('[5]feb'!N13)</f>
        <v>0</v>
      </c>
      <c r="O13" s="115">
        <f>SUM('[6]march'!O13)</f>
        <v>0</v>
      </c>
      <c r="P13" s="126"/>
      <c r="Q13" s="68"/>
      <c r="R13" s="117"/>
      <c r="S13" s="117"/>
      <c r="T13" s="117"/>
      <c r="U13" s="126"/>
      <c r="V13" s="68"/>
      <c r="W13" s="117"/>
      <c r="X13" s="117"/>
      <c r="Y13" s="117"/>
      <c r="Z13" s="47"/>
      <c r="AA13" s="19" t="s">
        <v>64</v>
      </c>
      <c r="AB13" s="87" t="s">
        <v>54</v>
      </c>
    </row>
    <row r="14" spans="1:28" ht="34.5">
      <c r="A14" s="36"/>
      <c r="B14" s="97" t="s">
        <v>51</v>
      </c>
      <c r="C14" s="98" t="s">
        <v>23</v>
      </c>
      <c r="D14" s="112">
        <v>1590</v>
      </c>
      <c r="E14" s="110">
        <f>SUM(G14,L14,Q14,V14)</f>
        <v>0</v>
      </c>
      <c r="F14" s="127"/>
      <c r="G14" s="65">
        <f>SUM(H14:J14)</f>
        <v>0</v>
      </c>
      <c r="H14" s="115">
        <f>SUM('[1]oct'!H14)</f>
        <v>0</v>
      </c>
      <c r="I14" s="115">
        <f>SUM('[2]nov'!I14)</f>
        <v>0</v>
      </c>
      <c r="J14" s="115">
        <f>SUM('[3]march'!J14)</f>
        <v>0</v>
      </c>
      <c r="K14" s="127"/>
      <c r="L14" s="65">
        <f>SUM(M14:O14)</f>
        <v>0</v>
      </c>
      <c r="M14" s="115">
        <f>SUM('[4]jan'!M14)</f>
        <v>0</v>
      </c>
      <c r="N14" s="115">
        <f>SUM('[5]feb'!N14)</f>
        <v>0</v>
      </c>
      <c r="O14" s="115">
        <f>SUM('[6]march'!O14)</f>
        <v>0</v>
      </c>
      <c r="P14" s="127"/>
      <c r="Q14" s="66"/>
      <c r="R14" s="118"/>
      <c r="S14" s="118"/>
      <c r="T14" s="118"/>
      <c r="U14" s="134"/>
      <c r="V14" s="66"/>
      <c r="W14" s="118"/>
      <c r="X14" s="118"/>
      <c r="Y14" s="118"/>
      <c r="Z14" s="47"/>
      <c r="AA14" s="19" t="s">
        <v>64</v>
      </c>
      <c r="AB14" s="87" t="s">
        <v>55</v>
      </c>
    </row>
    <row r="15" spans="1:28" ht="34.5">
      <c r="A15" s="32"/>
      <c r="B15" s="96" t="s">
        <v>49</v>
      </c>
      <c r="C15" s="42"/>
      <c r="D15" s="31"/>
      <c r="E15" s="94"/>
      <c r="F15" s="33"/>
      <c r="G15" s="20"/>
      <c r="H15" s="33"/>
      <c r="I15" s="33"/>
      <c r="J15" s="33"/>
      <c r="K15" s="33"/>
      <c r="L15" s="20"/>
      <c r="M15" s="33"/>
      <c r="N15" s="33"/>
      <c r="O15" s="33"/>
      <c r="P15" s="33"/>
      <c r="Q15" s="20"/>
      <c r="R15" s="33"/>
      <c r="S15" s="33"/>
      <c r="T15" s="33"/>
      <c r="U15" s="34"/>
      <c r="V15" s="20"/>
      <c r="W15" s="33"/>
      <c r="X15" s="33"/>
      <c r="Y15" s="33"/>
      <c r="Z15" s="47"/>
      <c r="AA15" s="19"/>
      <c r="AB15" s="87" t="s">
        <v>57</v>
      </c>
    </row>
    <row r="16" spans="1:28" ht="18.75">
      <c r="A16" s="32"/>
      <c r="B16" s="29" t="s">
        <v>15</v>
      </c>
      <c r="C16" s="30" t="s">
        <v>19</v>
      </c>
      <c r="D16" s="65">
        <v>300</v>
      </c>
      <c r="E16" s="110">
        <f>SUM(G16,L16,Q16,V16)</f>
        <v>0</v>
      </c>
      <c r="F16" s="31"/>
      <c r="G16" s="65">
        <f>SUM(H16:J16)</f>
        <v>0</v>
      </c>
      <c r="H16" s="115">
        <f>SUM('[1]oct'!H16)</f>
        <v>0</v>
      </c>
      <c r="I16" s="115">
        <f>SUM('[2]nov'!I16)</f>
        <v>0</v>
      </c>
      <c r="J16" s="115">
        <f>SUM('[3]march'!J16)</f>
        <v>0</v>
      </c>
      <c r="K16" s="31"/>
      <c r="L16" s="65">
        <f>SUM(M16:O16)</f>
        <v>0</v>
      </c>
      <c r="M16" s="115">
        <f>SUM('[4]jan'!M16)</f>
        <v>0</v>
      </c>
      <c r="N16" s="115">
        <f>SUM('[5]feb'!N16)</f>
        <v>0</v>
      </c>
      <c r="O16" s="115">
        <f>SUM('[6]march'!O16)</f>
        <v>0</v>
      </c>
      <c r="P16" s="31"/>
      <c r="Q16" s="65"/>
      <c r="R16" s="115"/>
      <c r="S16" s="115"/>
      <c r="T16" s="115"/>
      <c r="U16" s="135"/>
      <c r="V16" s="65"/>
      <c r="W16" s="115"/>
      <c r="X16" s="115"/>
      <c r="Y16" s="115"/>
      <c r="Z16" s="47"/>
      <c r="AA16" s="19" t="s">
        <v>64</v>
      </c>
      <c r="AB16" s="87" t="s">
        <v>56</v>
      </c>
    </row>
    <row r="17" spans="1:28" ht="18.75">
      <c r="A17" s="32"/>
      <c r="B17" s="29"/>
      <c r="C17" s="30" t="s">
        <v>7</v>
      </c>
      <c r="D17" s="65">
        <v>2500</v>
      </c>
      <c r="E17" s="110">
        <f>SUM(G17,L17,Q17,V17)</f>
        <v>0</v>
      </c>
      <c r="F17" s="31"/>
      <c r="G17" s="65">
        <f>SUM(H17:J17)</f>
        <v>0</v>
      </c>
      <c r="H17" s="115">
        <f>SUM('[1]oct'!H17)</f>
        <v>0</v>
      </c>
      <c r="I17" s="115">
        <f>SUM('[2]nov'!I17)</f>
        <v>0</v>
      </c>
      <c r="J17" s="115">
        <f>SUM('[3]march'!J17)</f>
        <v>0</v>
      </c>
      <c r="K17" s="31"/>
      <c r="L17" s="65">
        <f>SUM(M17:O17)</f>
        <v>0</v>
      </c>
      <c r="M17" s="115">
        <f>SUM('[4]jan'!M17)</f>
        <v>0</v>
      </c>
      <c r="N17" s="115">
        <f>SUM('[5]feb'!N17)</f>
        <v>0</v>
      </c>
      <c r="O17" s="115">
        <f>SUM('[6]march'!O17)</f>
        <v>0</v>
      </c>
      <c r="P17" s="31"/>
      <c r="Q17" s="65"/>
      <c r="R17" s="115"/>
      <c r="S17" s="115"/>
      <c r="T17" s="115"/>
      <c r="U17" s="135"/>
      <c r="V17" s="65"/>
      <c r="W17" s="115"/>
      <c r="X17" s="115"/>
      <c r="Y17" s="115"/>
      <c r="Z17" s="47"/>
      <c r="AA17" s="19" t="s">
        <v>64</v>
      </c>
      <c r="AB17" s="87" t="s">
        <v>58</v>
      </c>
    </row>
    <row r="18" spans="1:28" ht="18.75">
      <c r="A18" s="32"/>
      <c r="B18" s="29" t="s">
        <v>16</v>
      </c>
      <c r="C18" s="30"/>
      <c r="D18" s="31"/>
      <c r="E18" s="94"/>
      <c r="F18" s="33"/>
      <c r="G18" s="20"/>
      <c r="H18" s="33"/>
      <c r="I18" s="33"/>
      <c r="J18" s="33"/>
      <c r="K18" s="33"/>
      <c r="L18" s="20"/>
      <c r="M18" s="33"/>
      <c r="N18" s="33"/>
      <c r="O18" s="33"/>
      <c r="P18" s="33"/>
      <c r="Q18" s="20"/>
      <c r="R18" s="33"/>
      <c r="S18" s="33"/>
      <c r="T18" s="33"/>
      <c r="U18" s="34"/>
      <c r="V18" s="20"/>
      <c r="W18" s="33"/>
      <c r="X18" s="33"/>
      <c r="Y18" s="33"/>
      <c r="Z18" s="47"/>
      <c r="AA18" s="19"/>
      <c r="AB18" s="87"/>
    </row>
    <row r="19" spans="1:28" ht="18.75">
      <c r="A19" s="32"/>
      <c r="B19" s="29" t="s">
        <v>17</v>
      </c>
      <c r="C19" s="30" t="s">
        <v>24</v>
      </c>
      <c r="D19" s="65">
        <v>1</v>
      </c>
      <c r="E19" s="110">
        <f>SUM(G19,L19,Q19,V19)</f>
        <v>0</v>
      </c>
      <c r="F19" s="20"/>
      <c r="G19" s="65">
        <f>SUM(H19:J19)</f>
        <v>0</v>
      </c>
      <c r="H19" s="115">
        <f>SUM('[1]oct'!H19)</f>
        <v>0</v>
      </c>
      <c r="I19" s="115">
        <f>SUM('[2]nov'!I19)</f>
        <v>0</v>
      </c>
      <c r="J19" s="115">
        <f>SUM('[3]march'!J19)</f>
        <v>0</v>
      </c>
      <c r="K19" s="33"/>
      <c r="L19" s="65">
        <f>SUM(M19:O19)</f>
        <v>0</v>
      </c>
      <c r="M19" s="115">
        <f>SUM('[4]jan'!M19)</f>
        <v>0</v>
      </c>
      <c r="N19" s="115">
        <f>SUM('[5]feb'!N19)</f>
        <v>0</v>
      </c>
      <c r="O19" s="115">
        <f>SUM('[6]march'!O19)</f>
        <v>0</v>
      </c>
      <c r="P19" s="33"/>
      <c r="Q19" s="67"/>
      <c r="R19" s="119"/>
      <c r="S19" s="119"/>
      <c r="T19" s="119"/>
      <c r="U19" s="34"/>
      <c r="V19" s="67"/>
      <c r="W19" s="119"/>
      <c r="X19" s="119"/>
      <c r="Y19" s="119"/>
      <c r="Z19" s="47"/>
      <c r="AA19" s="19" t="s">
        <v>64</v>
      </c>
      <c r="AB19" s="87" t="s">
        <v>59</v>
      </c>
    </row>
    <row r="20" spans="1:28" ht="18.75">
      <c r="A20" s="32"/>
      <c r="B20" s="29" t="s">
        <v>18</v>
      </c>
      <c r="C20" s="30" t="s">
        <v>19</v>
      </c>
      <c r="D20" s="65">
        <v>81</v>
      </c>
      <c r="E20" s="110">
        <f>SUM(G20,L20,Q20,V20)</f>
        <v>0</v>
      </c>
      <c r="F20" s="31"/>
      <c r="G20" s="65">
        <f>SUM(H20:J20)</f>
        <v>0</v>
      </c>
      <c r="H20" s="115">
        <f>SUM('[1]oct'!H20)</f>
        <v>0</v>
      </c>
      <c r="I20" s="115">
        <f>SUM('[2]nov'!I20)</f>
        <v>0</v>
      </c>
      <c r="J20" s="115">
        <f>SUM('[3]march'!J20)</f>
        <v>0</v>
      </c>
      <c r="K20" s="31"/>
      <c r="L20" s="65">
        <f>SUM(M20:O20)</f>
        <v>0</v>
      </c>
      <c r="M20" s="115">
        <f>SUM('[4]jan'!M20)</f>
        <v>0</v>
      </c>
      <c r="N20" s="115">
        <f>SUM('[5]feb'!N20)</f>
        <v>0</v>
      </c>
      <c r="O20" s="115">
        <f>SUM('[6]march'!O20)</f>
        <v>0</v>
      </c>
      <c r="P20" s="31"/>
      <c r="Q20" s="65"/>
      <c r="R20" s="115"/>
      <c r="S20" s="115"/>
      <c r="T20" s="115"/>
      <c r="U20" s="135"/>
      <c r="V20" s="65"/>
      <c r="W20" s="115"/>
      <c r="X20" s="115"/>
      <c r="Y20" s="115"/>
      <c r="Z20" s="47"/>
      <c r="AA20" s="19" t="s">
        <v>64</v>
      </c>
      <c r="AB20" s="87" t="s">
        <v>60</v>
      </c>
    </row>
    <row r="21" spans="1:28" ht="19.5" thickBot="1">
      <c r="A21" s="103"/>
      <c r="B21" s="100"/>
      <c r="C21" s="101" t="s">
        <v>7</v>
      </c>
      <c r="D21" s="114">
        <v>400</v>
      </c>
      <c r="E21" s="122">
        <f>SUM(G21,L21,Q21,V21)</f>
        <v>0</v>
      </c>
      <c r="F21" s="128"/>
      <c r="G21" s="123">
        <f>SUM(H21:J21)</f>
        <v>0</v>
      </c>
      <c r="H21" s="115">
        <f>SUM('[1]oct'!H21)</f>
        <v>0</v>
      </c>
      <c r="I21" s="115">
        <f>SUM('[2]nov'!I21)</f>
        <v>0</v>
      </c>
      <c r="J21" s="115">
        <f>SUM('[3]march'!J21)</f>
        <v>0</v>
      </c>
      <c r="K21" s="132"/>
      <c r="L21" s="114">
        <f>SUM(M21:O21)</f>
        <v>0</v>
      </c>
      <c r="M21" s="115">
        <f>SUM('[4]jan'!M21)</f>
        <v>0</v>
      </c>
      <c r="N21" s="115">
        <f>SUM('[5]feb'!N21)</f>
        <v>0</v>
      </c>
      <c r="O21" s="115">
        <f>SUM('[6]march'!O21)</f>
        <v>0</v>
      </c>
      <c r="P21" s="132"/>
      <c r="Q21" s="113"/>
      <c r="R21" s="120"/>
      <c r="S21" s="120"/>
      <c r="T21" s="120"/>
      <c r="U21" s="136"/>
      <c r="V21" s="113"/>
      <c r="W21" s="120"/>
      <c r="X21" s="120"/>
      <c r="Y21" s="121"/>
      <c r="Z21" s="47"/>
      <c r="AA21" s="19" t="s">
        <v>64</v>
      </c>
      <c r="AB21" s="87" t="s">
        <v>61</v>
      </c>
    </row>
    <row r="22" spans="1:25" ht="19.5" thickTop="1">
      <c r="A22" s="99"/>
      <c r="B22" s="12"/>
      <c r="E22" s="71"/>
      <c r="Y22" s="71"/>
    </row>
    <row r="23" ht="18.75">
      <c r="B23" s="12"/>
    </row>
    <row r="24" spans="2:12" ht="18.75">
      <c r="B24" s="138"/>
      <c r="C24" s="137"/>
      <c r="D24" s="137"/>
      <c r="E24" s="137"/>
      <c r="F24" s="137"/>
      <c r="G24" s="137"/>
      <c r="H24" s="137"/>
      <c r="I24" s="137"/>
      <c r="J24" s="137"/>
      <c r="K24" s="137"/>
      <c r="L24" s="137"/>
    </row>
    <row r="25" spans="2:12" ht="18.75">
      <c r="B25" s="13"/>
      <c r="C25" s="3" t="s">
        <v>62</v>
      </c>
      <c r="D25" s="137"/>
      <c r="E25" s="137"/>
      <c r="F25" s="137"/>
      <c r="G25" s="137"/>
      <c r="H25" s="137"/>
      <c r="I25" s="137"/>
      <c r="J25" s="137"/>
      <c r="K25" s="137"/>
      <c r="L25" s="137"/>
    </row>
    <row r="26" spans="2:12" ht="18.75">
      <c r="B26" s="139" t="s">
        <v>68</v>
      </c>
      <c r="C26" s="140"/>
      <c r="D26" s="137"/>
      <c r="E26" s="137"/>
      <c r="F26" s="137"/>
      <c r="G26" s="137"/>
      <c r="H26" s="137"/>
      <c r="I26" s="137"/>
      <c r="J26" s="137"/>
      <c r="K26" s="137"/>
      <c r="L26" s="137"/>
    </row>
    <row r="27" spans="2:12" ht="18.75">
      <c r="B27" s="141" t="s">
        <v>69</v>
      </c>
      <c r="C27" s="109"/>
      <c r="D27" s="137"/>
      <c r="E27" s="137"/>
      <c r="F27" s="137"/>
      <c r="G27" s="137"/>
      <c r="H27" s="137"/>
      <c r="I27" s="137"/>
      <c r="J27" s="137"/>
      <c r="K27" s="137"/>
      <c r="L27" s="137"/>
    </row>
    <row r="28" spans="2:12" ht="18.75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</row>
    <row r="29" spans="2:12" ht="18.75"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</row>
    <row r="30" spans="2:12" ht="18.75"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</row>
  </sheetData>
  <sheetProtection/>
  <mergeCells count="7">
    <mergeCell ref="B7:Y7"/>
    <mergeCell ref="A1:Y1"/>
    <mergeCell ref="A2:Y2"/>
    <mergeCell ref="C4:C5"/>
    <mergeCell ref="D4:D5"/>
    <mergeCell ref="E4:E5"/>
    <mergeCell ref="B6:Y6"/>
  </mergeCells>
  <printOptions headings="1"/>
  <pageMargins left="0.7086614173228347" right="0.3937007874015748" top="0.7480314960629921" bottom="0.7480314960629921" header="0.31496062992125984" footer="0.31496062992125984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3"/>
  <sheetViews>
    <sheetView zoomScale="124" zoomScaleNormal="124" zoomScalePageLayoutView="0" workbookViewId="0" topLeftCell="A1">
      <pane ySplit="5" topLeftCell="A6" activePane="bottomLeft" state="frozen"/>
      <selection pane="topLeft" activeCell="A1" sqref="A1"/>
      <selection pane="bottomLeft" activeCell="AE14" sqref="AE14"/>
    </sheetView>
  </sheetViews>
  <sheetFormatPr defaultColWidth="9.140625" defaultRowHeight="15"/>
  <cols>
    <col min="1" max="1" width="3.421875" style="1" customWidth="1"/>
    <col min="2" max="2" width="31.28125" style="2" customWidth="1"/>
    <col min="3" max="3" width="5.7109375" style="3" customWidth="1"/>
    <col min="4" max="4" width="6.28125" style="3" customWidth="1"/>
    <col min="5" max="5" width="0.2890625" style="3" customWidth="1"/>
    <col min="6" max="6" width="5.28125" style="3" customWidth="1"/>
    <col min="7" max="7" width="7.00390625" style="3" hidden="1" customWidth="1"/>
    <col min="8" max="8" width="5.8515625" style="3" hidden="1" customWidth="1"/>
    <col min="9" max="10" width="6.140625" style="3" hidden="1" customWidth="1"/>
    <col min="11" max="11" width="5.421875" style="3" customWidth="1"/>
    <col min="12" max="14" width="6.421875" style="3" hidden="1" customWidth="1"/>
    <col min="15" max="15" width="6.28125" style="3" hidden="1" customWidth="1"/>
    <col min="16" max="16" width="6.00390625" style="3" customWidth="1"/>
    <col min="17" max="17" width="6.57421875" style="3" hidden="1" customWidth="1"/>
    <col min="18" max="18" width="6.00390625" style="3" hidden="1" customWidth="1"/>
    <col min="19" max="19" width="6.28125" style="3" hidden="1" customWidth="1"/>
    <col min="20" max="20" width="6.140625" style="3" hidden="1" customWidth="1"/>
    <col min="21" max="21" width="5.57421875" style="3" customWidth="1"/>
    <col min="22" max="22" width="5.8515625" style="3" hidden="1" customWidth="1"/>
    <col min="23" max="23" width="5.57421875" style="3" hidden="1" customWidth="1"/>
    <col min="24" max="24" width="4.8515625" style="3" hidden="1" customWidth="1"/>
    <col min="25" max="25" width="5.00390625" style="3" hidden="1" customWidth="1"/>
    <col min="26" max="26" width="2.28125" style="3" customWidth="1"/>
    <col min="27" max="27" width="6.140625" style="18" customWidth="1"/>
    <col min="28" max="16384" width="9.140625" style="3" customWidth="1"/>
  </cols>
  <sheetData>
    <row r="1" spans="1:27" s="4" customFormat="1" ht="23.25">
      <c r="A1" s="145" t="s">
        <v>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AA1" s="14"/>
    </row>
    <row r="2" spans="1:27" s="9" customFormat="1" ht="24" thickBot="1">
      <c r="A2" s="145" t="s">
        <v>27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AA2" s="15"/>
    </row>
    <row r="3" spans="1:27" s="6" customFormat="1" ht="11.25" customHeight="1" thickBot="1" thickTop="1">
      <c r="A3" s="9"/>
      <c r="B3" s="1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76"/>
      <c r="R3" s="76"/>
      <c r="S3" s="76"/>
      <c r="T3" s="76"/>
      <c r="U3" s="77"/>
      <c r="V3" s="73"/>
      <c r="W3" s="11"/>
      <c r="X3" s="11"/>
      <c r="Y3" s="74"/>
      <c r="Z3" s="16"/>
      <c r="AA3" s="75"/>
    </row>
    <row r="4" spans="1:27" s="6" customFormat="1" ht="27" customHeight="1" thickTop="1">
      <c r="A4" s="80" t="s">
        <v>46</v>
      </c>
      <c r="B4" s="79" t="s">
        <v>8</v>
      </c>
      <c r="C4" s="146" t="s">
        <v>0</v>
      </c>
      <c r="D4" s="154" t="s">
        <v>45</v>
      </c>
      <c r="E4" s="154" t="s">
        <v>34</v>
      </c>
      <c r="F4" s="81" t="s">
        <v>29</v>
      </c>
      <c r="G4" s="81" t="s">
        <v>30</v>
      </c>
      <c r="H4" s="7"/>
      <c r="I4" s="7"/>
      <c r="J4" s="7"/>
      <c r="K4" s="81" t="s">
        <v>29</v>
      </c>
      <c r="L4" s="48" t="s">
        <v>30</v>
      </c>
      <c r="M4" s="7"/>
      <c r="N4" s="7"/>
      <c r="O4" s="7"/>
      <c r="P4" s="81" t="s">
        <v>29</v>
      </c>
      <c r="Q4" s="81" t="s">
        <v>30</v>
      </c>
      <c r="R4" s="69"/>
      <c r="S4" s="69"/>
      <c r="T4" s="69"/>
      <c r="U4" s="83" t="s">
        <v>29</v>
      </c>
      <c r="V4" s="48" t="s">
        <v>30</v>
      </c>
      <c r="W4" s="7"/>
      <c r="X4" s="7"/>
      <c r="Y4" s="7"/>
      <c r="Z4" s="46"/>
      <c r="AA4" s="78" t="s">
        <v>28</v>
      </c>
    </row>
    <row r="5" spans="1:27" s="5" customFormat="1" ht="19.5" thickBot="1">
      <c r="A5" s="72" t="s">
        <v>47</v>
      </c>
      <c r="B5" s="70" t="s">
        <v>6</v>
      </c>
      <c r="C5" s="147"/>
      <c r="D5" s="155"/>
      <c r="E5" s="156"/>
      <c r="F5" s="82" t="s">
        <v>1</v>
      </c>
      <c r="G5" s="82" t="s">
        <v>1</v>
      </c>
      <c r="H5" s="8" t="s">
        <v>31</v>
      </c>
      <c r="I5" s="8" t="s">
        <v>32</v>
      </c>
      <c r="J5" s="8" t="s">
        <v>33</v>
      </c>
      <c r="K5" s="82" t="s">
        <v>2</v>
      </c>
      <c r="L5" s="49" t="s">
        <v>41</v>
      </c>
      <c r="M5" s="8" t="s">
        <v>42</v>
      </c>
      <c r="N5" s="8" t="s">
        <v>43</v>
      </c>
      <c r="O5" s="8" t="s">
        <v>44</v>
      </c>
      <c r="P5" s="82" t="s">
        <v>3</v>
      </c>
      <c r="Q5" s="82" t="s">
        <v>3</v>
      </c>
      <c r="R5" s="84" t="s">
        <v>35</v>
      </c>
      <c r="S5" s="84" t="s">
        <v>36</v>
      </c>
      <c r="T5" s="84" t="s">
        <v>37</v>
      </c>
      <c r="U5" s="85" t="s">
        <v>4</v>
      </c>
      <c r="V5" s="49" t="s">
        <v>4</v>
      </c>
      <c r="W5" s="8" t="s">
        <v>38</v>
      </c>
      <c r="X5" s="8" t="s">
        <v>39</v>
      </c>
      <c r="Y5" s="8" t="s">
        <v>40</v>
      </c>
      <c r="Z5" s="47"/>
      <c r="AA5" s="17"/>
    </row>
    <row r="6" spans="1:27" ht="21" customHeight="1" thickBot="1" thickTop="1">
      <c r="A6" s="22"/>
      <c r="B6" s="142" t="s">
        <v>5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4"/>
      <c r="Z6" s="47"/>
      <c r="AA6" s="19"/>
    </row>
    <row r="7" spans="1:27" ht="35.25" thickTop="1">
      <c r="A7" s="102" t="s">
        <v>25</v>
      </c>
      <c r="B7" s="23" t="s">
        <v>52</v>
      </c>
      <c r="C7" s="24"/>
      <c r="D7" s="25"/>
      <c r="E7" s="25"/>
      <c r="F7" s="63"/>
      <c r="G7" s="61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63"/>
      <c r="W7" s="63"/>
      <c r="X7" s="21"/>
      <c r="Y7" s="21"/>
      <c r="Z7" s="47"/>
      <c r="AA7" s="19"/>
    </row>
    <row r="8" spans="1:27" ht="18.75">
      <c r="A8" s="107"/>
      <c r="B8" s="26" t="s">
        <v>10</v>
      </c>
      <c r="C8" s="27"/>
      <c r="D8" s="28"/>
      <c r="E8" s="60"/>
      <c r="F8" s="63"/>
      <c r="G8" s="61"/>
      <c r="H8" s="63"/>
      <c r="I8" s="63"/>
      <c r="J8" s="63"/>
      <c r="K8" s="63"/>
      <c r="L8" s="61"/>
      <c r="M8" s="63"/>
      <c r="N8" s="63"/>
      <c r="O8" s="63"/>
      <c r="P8" s="63"/>
      <c r="Q8" s="61"/>
      <c r="R8" s="63"/>
      <c r="S8" s="63"/>
      <c r="T8" s="63"/>
      <c r="U8" s="64"/>
      <c r="V8" s="61"/>
      <c r="W8" s="63"/>
      <c r="X8" s="63"/>
      <c r="Y8" s="63"/>
      <c r="Z8" s="47"/>
      <c r="AA8" s="19"/>
    </row>
    <row r="9" spans="1:27" ht="18.75">
      <c r="A9" s="32"/>
      <c r="B9" s="38" t="s">
        <v>11</v>
      </c>
      <c r="C9" s="39"/>
      <c r="D9" s="31"/>
      <c r="E9" s="60"/>
      <c r="F9" s="43"/>
      <c r="G9" s="61"/>
      <c r="H9" s="43"/>
      <c r="I9" s="43"/>
      <c r="J9" s="43"/>
      <c r="K9" s="43"/>
      <c r="L9" s="61"/>
      <c r="M9" s="43"/>
      <c r="N9" s="43"/>
      <c r="O9" s="43"/>
      <c r="P9" s="43"/>
      <c r="Q9" s="61"/>
      <c r="R9" s="43"/>
      <c r="S9" s="43"/>
      <c r="T9" s="43"/>
      <c r="U9" s="62"/>
      <c r="V9" s="61"/>
      <c r="W9" s="43"/>
      <c r="X9" s="43"/>
      <c r="Y9" s="43"/>
      <c r="Z9" s="47"/>
      <c r="AA9" s="19"/>
    </row>
    <row r="10" spans="1:27" ht="18.75">
      <c r="A10" s="32"/>
      <c r="B10" s="96" t="s">
        <v>48</v>
      </c>
      <c r="C10" s="42"/>
      <c r="D10" s="33"/>
      <c r="E10" s="60"/>
      <c r="F10" s="43"/>
      <c r="G10" s="61"/>
      <c r="H10" s="43"/>
      <c r="I10" s="43"/>
      <c r="J10" s="43"/>
      <c r="K10" s="43"/>
      <c r="L10" s="61"/>
      <c r="M10" s="43"/>
      <c r="N10" s="43"/>
      <c r="O10" s="43"/>
      <c r="P10" s="43"/>
      <c r="Q10" s="61"/>
      <c r="R10" s="43"/>
      <c r="S10" s="43"/>
      <c r="T10" s="43"/>
      <c r="U10" s="62"/>
      <c r="V10" s="61"/>
      <c r="W10" s="43"/>
      <c r="X10" s="33"/>
      <c r="Y10" s="33"/>
      <c r="Z10" s="47"/>
      <c r="AA10" s="19"/>
    </row>
    <row r="11" spans="1:28" ht="18.75">
      <c r="A11" s="32"/>
      <c r="B11" s="41" t="s">
        <v>12</v>
      </c>
      <c r="C11" s="42" t="s">
        <v>21</v>
      </c>
      <c r="D11" s="33">
        <v>351550</v>
      </c>
      <c r="E11" s="59" t="e">
        <f aca="true" t="shared" si="0" ref="E11:E21">SUM(G11,L11,Q11,V11)</f>
        <v>#REF!</v>
      </c>
      <c r="F11" s="52">
        <v>30505</v>
      </c>
      <c r="G11" s="52"/>
      <c r="H11" s="88"/>
      <c r="I11" s="88"/>
      <c r="J11" s="88"/>
      <c r="K11" s="52">
        <v>98015</v>
      </c>
      <c r="L11" s="52"/>
      <c r="M11" s="88"/>
      <c r="N11" s="88"/>
      <c r="O11" s="88"/>
      <c r="P11" s="52">
        <v>116520</v>
      </c>
      <c r="Q11" s="52"/>
      <c r="R11" s="88"/>
      <c r="S11" s="88"/>
      <c r="T11" s="88"/>
      <c r="U11" s="55">
        <v>106510</v>
      </c>
      <c r="V11" s="51" t="e">
        <f>SUM(#REF!)</f>
        <v>#REF!</v>
      </c>
      <c r="W11" s="65" t="e">
        <f>SUM(#REF!)</f>
        <v>#REF!</v>
      </c>
      <c r="X11" s="65" t="e">
        <f>SUM(#REF!)</f>
        <v>#REF!</v>
      </c>
      <c r="Y11" s="65" t="e">
        <f>SUM(#REF!)</f>
        <v>#REF!</v>
      </c>
      <c r="Z11" s="47"/>
      <c r="AA11" s="19" t="s">
        <v>64</v>
      </c>
      <c r="AB11" s="87" t="s">
        <v>53</v>
      </c>
    </row>
    <row r="12" spans="1:28" ht="18.75">
      <c r="A12" s="32"/>
      <c r="B12" s="41" t="s">
        <v>13</v>
      </c>
      <c r="C12" s="42" t="s">
        <v>20</v>
      </c>
      <c r="D12" s="33">
        <v>2300</v>
      </c>
      <c r="E12" s="59">
        <f t="shared" si="0"/>
        <v>0</v>
      </c>
      <c r="F12" s="52">
        <v>15</v>
      </c>
      <c r="G12" s="50"/>
      <c r="H12" s="33"/>
      <c r="I12" s="33"/>
      <c r="J12" s="33"/>
      <c r="K12" s="52">
        <v>15</v>
      </c>
      <c r="L12" s="50"/>
      <c r="M12" s="33"/>
      <c r="N12" s="33"/>
      <c r="O12" s="33"/>
      <c r="P12" s="52">
        <v>2250</v>
      </c>
      <c r="Q12" s="50"/>
      <c r="R12" s="33"/>
      <c r="S12" s="33"/>
      <c r="T12" s="33"/>
      <c r="U12" s="55">
        <v>20</v>
      </c>
      <c r="V12" s="50">
        <f>SUM(W12:Y12)</f>
        <v>0</v>
      </c>
      <c r="W12" s="35"/>
      <c r="X12" s="35"/>
      <c r="Y12" s="35"/>
      <c r="Z12" s="47"/>
      <c r="AA12" s="19" t="s">
        <v>64</v>
      </c>
      <c r="AB12" s="87" t="s">
        <v>67</v>
      </c>
    </row>
    <row r="13" spans="1:28" ht="18.75">
      <c r="A13" s="32"/>
      <c r="B13" s="41" t="s">
        <v>14</v>
      </c>
      <c r="C13" s="42" t="s">
        <v>22</v>
      </c>
      <c r="D13" s="19">
        <v>125050</v>
      </c>
      <c r="E13" s="59" t="e">
        <f t="shared" si="0"/>
        <v>#REF!</v>
      </c>
      <c r="F13" s="104">
        <v>15010</v>
      </c>
      <c r="G13" s="104"/>
      <c r="H13" s="105"/>
      <c r="I13" s="105"/>
      <c r="J13" s="105"/>
      <c r="K13" s="104">
        <v>30015</v>
      </c>
      <c r="L13" s="104"/>
      <c r="M13" s="105"/>
      <c r="N13" s="105"/>
      <c r="O13" s="105"/>
      <c r="P13" s="104">
        <v>40015</v>
      </c>
      <c r="Q13" s="104"/>
      <c r="R13" s="105"/>
      <c r="S13" s="105"/>
      <c r="T13" s="105"/>
      <c r="U13" s="106">
        <v>40010</v>
      </c>
      <c r="V13" s="58" t="e">
        <f>SUM(#REF!)</f>
        <v>#REF!</v>
      </c>
      <c r="W13" s="68" t="e">
        <f>SUM(#REF!)</f>
        <v>#REF!</v>
      </c>
      <c r="X13" s="68" t="e">
        <f>SUM(#REF!)</f>
        <v>#REF!</v>
      </c>
      <c r="Y13" s="68" t="e">
        <f>SUM(#REF!)</f>
        <v>#REF!</v>
      </c>
      <c r="Z13" s="47"/>
      <c r="AA13" s="19" t="s">
        <v>64</v>
      </c>
      <c r="AB13" s="87" t="s">
        <v>54</v>
      </c>
    </row>
    <row r="14" spans="1:28" ht="34.5">
      <c r="A14" s="36"/>
      <c r="B14" s="97" t="s">
        <v>26</v>
      </c>
      <c r="C14" s="98" t="s">
        <v>23</v>
      </c>
      <c r="D14" s="37">
        <v>1590</v>
      </c>
      <c r="E14" s="59" t="e">
        <f t="shared" si="0"/>
        <v>#REF!</v>
      </c>
      <c r="F14" s="56"/>
      <c r="G14" s="56"/>
      <c r="H14" s="89"/>
      <c r="I14" s="89"/>
      <c r="J14" s="89"/>
      <c r="K14" s="56"/>
      <c r="L14" s="56"/>
      <c r="M14" s="89"/>
      <c r="N14" s="89"/>
      <c r="O14" s="89"/>
      <c r="P14" s="56"/>
      <c r="Q14" s="56"/>
      <c r="R14" s="89"/>
      <c r="S14" s="89"/>
      <c r="T14" s="89"/>
      <c r="U14" s="57"/>
      <c r="V14" s="53" t="e">
        <f>SUM(#REF!)</f>
        <v>#REF!</v>
      </c>
      <c r="W14" s="66" t="e">
        <f>SUM(#REF!)</f>
        <v>#REF!</v>
      </c>
      <c r="X14" s="66" t="e">
        <f>SUM(#REF!)</f>
        <v>#REF!</v>
      </c>
      <c r="Y14" s="66" t="e">
        <f>SUM(#REF!)</f>
        <v>#REF!</v>
      </c>
      <c r="Z14" s="47"/>
      <c r="AA14" s="19" t="s">
        <v>64</v>
      </c>
      <c r="AB14" s="87" t="s">
        <v>55</v>
      </c>
    </row>
    <row r="15" spans="1:28" ht="34.5">
      <c r="A15" s="32"/>
      <c r="B15" s="96" t="s">
        <v>49</v>
      </c>
      <c r="C15" s="42"/>
      <c r="D15" s="33"/>
      <c r="E15" s="60"/>
      <c r="F15" s="43"/>
      <c r="G15" s="61"/>
      <c r="H15" s="43"/>
      <c r="I15" s="43"/>
      <c r="J15" s="43"/>
      <c r="K15" s="43"/>
      <c r="L15" s="61"/>
      <c r="M15" s="43"/>
      <c r="N15" s="43"/>
      <c r="O15" s="43"/>
      <c r="P15" s="43"/>
      <c r="Q15" s="61"/>
      <c r="R15" s="43"/>
      <c r="S15" s="43"/>
      <c r="T15" s="43"/>
      <c r="U15" s="62"/>
      <c r="V15" s="61"/>
      <c r="W15" s="43"/>
      <c r="X15" s="43"/>
      <c r="Y15" s="43"/>
      <c r="Z15" s="47"/>
      <c r="AA15" s="19"/>
      <c r="AB15" s="87" t="s">
        <v>57</v>
      </c>
    </row>
    <row r="16" spans="1:28" ht="18.75">
      <c r="A16" s="32"/>
      <c r="B16" s="29" t="s">
        <v>15</v>
      </c>
      <c r="C16" s="30" t="s">
        <v>19</v>
      </c>
      <c r="D16" s="31">
        <v>300</v>
      </c>
      <c r="E16" s="59" t="e">
        <f t="shared" si="0"/>
        <v>#REF!</v>
      </c>
      <c r="F16" s="51">
        <v>41</v>
      </c>
      <c r="G16" s="51"/>
      <c r="H16" s="65"/>
      <c r="I16" s="65"/>
      <c r="J16" s="65"/>
      <c r="K16" s="51">
        <v>104</v>
      </c>
      <c r="L16" s="51"/>
      <c r="M16" s="65"/>
      <c r="N16" s="65"/>
      <c r="O16" s="65"/>
      <c r="P16" s="51">
        <v>45</v>
      </c>
      <c r="Q16" s="51"/>
      <c r="R16" s="65"/>
      <c r="S16" s="65"/>
      <c r="T16" s="65"/>
      <c r="U16" s="54">
        <v>110</v>
      </c>
      <c r="V16" s="51" t="e">
        <f>SUM(#REF!+#REF!)</f>
        <v>#REF!</v>
      </c>
      <c r="W16" s="65" t="e">
        <f>SUM(#REF!+#REF!)</f>
        <v>#REF!</v>
      </c>
      <c r="X16" s="65" t="e">
        <f>SUM(#REF!+#REF!)</f>
        <v>#REF!</v>
      </c>
      <c r="Y16" s="65" t="e">
        <f>SUM(#REF!+#REF!)</f>
        <v>#REF!</v>
      </c>
      <c r="Z16" s="47"/>
      <c r="AA16" s="19" t="s">
        <v>64</v>
      </c>
      <c r="AB16" s="87" t="s">
        <v>56</v>
      </c>
    </row>
    <row r="17" spans="1:28" ht="18.75">
      <c r="A17" s="32"/>
      <c r="B17" s="29"/>
      <c r="C17" s="30" t="s">
        <v>7</v>
      </c>
      <c r="D17" s="31">
        <v>2500</v>
      </c>
      <c r="E17" s="59" t="e">
        <f t="shared" si="0"/>
        <v>#REF!</v>
      </c>
      <c r="F17" s="51">
        <v>215</v>
      </c>
      <c r="G17" s="51"/>
      <c r="H17" s="65"/>
      <c r="I17" s="65"/>
      <c r="J17" s="65"/>
      <c r="K17" s="51">
        <v>340</v>
      </c>
      <c r="L17" s="51"/>
      <c r="M17" s="65"/>
      <c r="N17" s="65"/>
      <c r="O17" s="65"/>
      <c r="P17" s="51">
        <v>1600</v>
      </c>
      <c r="Q17" s="51"/>
      <c r="R17" s="65"/>
      <c r="S17" s="65"/>
      <c r="T17" s="65"/>
      <c r="U17" s="54">
        <v>345</v>
      </c>
      <c r="V17" s="51" t="e">
        <f>SUM(#REF!+#REF!)</f>
        <v>#REF!</v>
      </c>
      <c r="W17" s="65" t="e">
        <f>SUM(#REF!+#REF!)</f>
        <v>#REF!</v>
      </c>
      <c r="X17" s="65" t="e">
        <f>SUM(#REF!+#REF!)</f>
        <v>#REF!</v>
      </c>
      <c r="Y17" s="65" t="e">
        <f>SUM(#REF!+#REF!)</f>
        <v>#REF!</v>
      </c>
      <c r="Z17" s="47"/>
      <c r="AA17" s="19" t="s">
        <v>64</v>
      </c>
      <c r="AB17" s="87" t="s">
        <v>58</v>
      </c>
    </row>
    <row r="18" spans="1:28" ht="18.75">
      <c r="A18" s="32"/>
      <c r="B18" s="29" t="s">
        <v>16</v>
      </c>
      <c r="C18" s="30"/>
      <c r="D18" s="31"/>
      <c r="E18" s="60"/>
      <c r="F18" s="43"/>
      <c r="G18" s="61"/>
      <c r="H18" s="43"/>
      <c r="I18" s="43"/>
      <c r="J18" s="43"/>
      <c r="K18" s="43"/>
      <c r="L18" s="61"/>
      <c r="M18" s="43"/>
      <c r="N18" s="43"/>
      <c r="O18" s="43"/>
      <c r="P18" s="43"/>
      <c r="Q18" s="61"/>
      <c r="R18" s="43"/>
      <c r="S18" s="43"/>
      <c r="T18" s="43"/>
      <c r="U18" s="62"/>
      <c r="V18" s="61"/>
      <c r="W18" s="43"/>
      <c r="X18" s="43"/>
      <c r="Y18" s="43"/>
      <c r="Z18" s="47"/>
      <c r="AA18" s="19"/>
      <c r="AB18" s="87"/>
    </row>
    <row r="19" spans="1:28" ht="18.75">
      <c r="A19" s="32"/>
      <c r="B19" s="29" t="s">
        <v>17</v>
      </c>
      <c r="C19" s="30" t="s">
        <v>24</v>
      </c>
      <c r="D19" s="31">
        <v>1</v>
      </c>
      <c r="E19" s="59" t="e">
        <f t="shared" si="0"/>
        <v>#REF!</v>
      </c>
      <c r="F19" s="50">
        <v>0</v>
      </c>
      <c r="G19" s="50"/>
      <c r="H19" s="67"/>
      <c r="I19" s="67"/>
      <c r="J19" s="67"/>
      <c r="K19" s="52">
        <v>0</v>
      </c>
      <c r="L19" s="50"/>
      <c r="M19" s="67"/>
      <c r="N19" s="67"/>
      <c r="O19" s="67"/>
      <c r="P19" s="52">
        <v>1</v>
      </c>
      <c r="Q19" s="50"/>
      <c r="R19" s="67"/>
      <c r="S19" s="67"/>
      <c r="T19" s="67"/>
      <c r="U19" s="55">
        <v>0</v>
      </c>
      <c r="V19" s="50" t="e">
        <f>SUM(#REF!)</f>
        <v>#REF!</v>
      </c>
      <c r="W19" s="67" t="e">
        <f>SUM(#REF!)</f>
        <v>#REF!</v>
      </c>
      <c r="X19" s="67" t="e">
        <f>SUM(#REF!)</f>
        <v>#REF!</v>
      </c>
      <c r="Y19" s="67" t="e">
        <f>SUM(#REF!)</f>
        <v>#REF!</v>
      </c>
      <c r="Z19" s="47"/>
      <c r="AA19" s="19" t="s">
        <v>64</v>
      </c>
      <c r="AB19" s="87" t="s">
        <v>59</v>
      </c>
    </row>
    <row r="20" spans="1:28" ht="18.75">
      <c r="A20" s="32"/>
      <c r="B20" s="29" t="s">
        <v>18</v>
      </c>
      <c r="C20" s="30" t="s">
        <v>19</v>
      </c>
      <c r="D20" s="31">
        <v>81</v>
      </c>
      <c r="E20" s="59" t="e">
        <f t="shared" si="0"/>
        <v>#REF!</v>
      </c>
      <c r="F20" s="51">
        <v>13</v>
      </c>
      <c r="G20" s="51"/>
      <c r="H20" s="65"/>
      <c r="I20" s="65"/>
      <c r="J20" s="65"/>
      <c r="K20" s="51">
        <v>21</v>
      </c>
      <c r="L20" s="51"/>
      <c r="M20" s="65"/>
      <c r="N20" s="65"/>
      <c r="O20" s="65"/>
      <c r="P20" s="51">
        <v>27</v>
      </c>
      <c r="Q20" s="51"/>
      <c r="R20" s="65"/>
      <c r="S20" s="65"/>
      <c r="T20" s="65"/>
      <c r="U20" s="54">
        <v>20</v>
      </c>
      <c r="V20" s="51" t="e">
        <f>SUM(#REF!+#REF!+#REF!+#REF!)</f>
        <v>#REF!</v>
      </c>
      <c r="W20" s="65" t="e">
        <f>SUM(#REF!+#REF!+#REF!+#REF!)</f>
        <v>#REF!</v>
      </c>
      <c r="X20" s="65" t="e">
        <f>SUM(#REF!+#REF!+#REF!+#REF!)</f>
        <v>#REF!</v>
      </c>
      <c r="Y20" s="65" t="e">
        <f>SUM(#REF!+#REF!+#REF!+#REF!)</f>
        <v>#REF!</v>
      </c>
      <c r="Z20" s="47"/>
      <c r="AA20" s="19" t="s">
        <v>64</v>
      </c>
      <c r="AB20" s="87" t="s">
        <v>60</v>
      </c>
    </row>
    <row r="21" spans="1:28" ht="19.5" thickBot="1">
      <c r="A21" s="40"/>
      <c r="B21" s="44"/>
      <c r="C21" s="45" t="s">
        <v>7</v>
      </c>
      <c r="D21" s="31">
        <v>400</v>
      </c>
      <c r="E21" s="59" t="e">
        <f t="shared" si="0"/>
        <v>#REF!</v>
      </c>
      <c r="F21" s="50">
        <v>0</v>
      </c>
      <c r="G21" s="50"/>
      <c r="H21" s="67"/>
      <c r="I21" s="67"/>
      <c r="J21" s="67"/>
      <c r="K21" s="52">
        <v>100</v>
      </c>
      <c r="L21" s="50"/>
      <c r="M21" s="67"/>
      <c r="N21" s="67"/>
      <c r="O21" s="67"/>
      <c r="P21" s="52">
        <v>150</v>
      </c>
      <c r="Q21" s="50"/>
      <c r="R21" s="67"/>
      <c r="S21" s="67"/>
      <c r="T21" s="67"/>
      <c r="U21" s="55">
        <v>150</v>
      </c>
      <c r="V21" s="50" t="e">
        <f>SUM(#REF!)</f>
        <v>#REF!</v>
      </c>
      <c r="W21" s="67" t="e">
        <f>SUM(#REF!)</f>
        <v>#REF!</v>
      </c>
      <c r="X21" s="67" t="e">
        <f>SUM(#REF!)</f>
        <v>#REF!</v>
      </c>
      <c r="Y21" s="67" t="e">
        <f>SUM(#REF!)</f>
        <v>#REF!</v>
      </c>
      <c r="Z21" s="47"/>
      <c r="AA21" s="19" t="s">
        <v>64</v>
      </c>
      <c r="AB21" s="87" t="s">
        <v>61</v>
      </c>
    </row>
    <row r="22" spans="2:22" ht="19.5" thickTop="1">
      <c r="B22" s="12"/>
      <c r="G22" s="71"/>
      <c r="L22" s="71"/>
      <c r="V22" s="71"/>
    </row>
    <row r="23" ht="18.75">
      <c r="B23" s="13"/>
    </row>
  </sheetData>
  <sheetProtection/>
  <mergeCells count="6">
    <mergeCell ref="B6:Y6"/>
    <mergeCell ref="A1:Y1"/>
    <mergeCell ref="A2:Y2"/>
    <mergeCell ref="C4:C5"/>
    <mergeCell ref="D4:D5"/>
    <mergeCell ref="E4:E5"/>
  </mergeCells>
  <printOptions headings="1"/>
  <pageMargins left="0.11811023622047245" right="0.07874015748031496" top="0.5905511811023623" bottom="0.3937007874015748" header="0.1968503937007874" footer="0.1968503937007874"/>
  <pageSetup orientation="portrait" paperSize="9" r:id="rId1"/>
  <headerFooter>
    <oddHeader>&amp;R&amp;8&amp;D ::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PRPLMNAT</dc:creator>
  <cp:keywords/>
  <dc:description/>
  <cp:lastModifiedBy>User</cp:lastModifiedBy>
  <cp:lastPrinted>2012-02-14T03:04:49Z</cp:lastPrinted>
  <dcterms:created xsi:type="dcterms:W3CDTF">2010-01-14T09:58:19Z</dcterms:created>
  <dcterms:modified xsi:type="dcterms:W3CDTF">2012-02-15T06:22:54Z</dcterms:modified>
  <cp:category/>
  <cp:version/>
  <cp:contentType/>
  <cp:contentStatus/>
</cp:coreProperties>
</file>